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85"/>
  </bookViews>
  <sheets>
    <sheet name="0503768" sheetId="1" r:id="rId1"/>
  </sheets>
  <calcPr calcId="145621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<sst xmlns="http://schemas.openxmlformats.org/spreadsheetml/2006/main" count="992" uniqueCount="547">
  <si>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</si>
  <si>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</si>
  <si>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</si>
  <si>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</si>
  <si>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</si>
  <si>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</si>
  <si>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</si>
  <si>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</si>
  <si>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</si>
  <si>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</si>
  <si>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</si>
  <si>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</si>
  <si>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</si>
  <si>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</si>
  <si>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</si>
  <si>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</si>
  <si>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</si>
  <si>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</si>
  <si>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</si>
  <si>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</si>
  <si>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</si>
  <si>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</si>
  <si>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</si>
  <si>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</si>
  <si>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</si>
  <si>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</si>
  <si>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</si>
  <si>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</si>
  <si>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</si>
  <si>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</si>
  <si>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</si>
  <si>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</si>
  <si>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</si>
  <si>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</si>
  <si>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</si>
  <si>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</si>
  <si>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</si>
  <si>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</si>
  <si>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</si>
  <si>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</si>
  <si>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</si>
  <si>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</si>
  <si>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</si>
  <si>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</si>
  <si>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</si>
  <si>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</si>
  <si>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</si>
  <si>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</si>
  <si>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</si>
  <si>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</si>
  <si>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</si>
  <si>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</si>
  <si>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</si>
  <si>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</si>
  <si>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</si>
  <si>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</si>
  <si>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</si>
  <si>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</si>
  <si>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</si>
  <si>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</si>
  <si>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</si>
  <si>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</si>
  <si>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</si>
  <si>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</si>
  <si>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</si>
  <si>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</si>
  <si>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</si>
  <si>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</si>
  <si>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</si>
  <si>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</si>
  <si>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</si>
  <si>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</si>
  <si>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</si>
  <si>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</si>
  <si>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</si>
  <si>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</si>
  <si>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</si>
  <si>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</si>
  <si>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</si>
  <si>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</si>
  <si>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</si>
  <si>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</si>
  <si>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</si>
  <si>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</si>
  <si>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</si>
  <si>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</si>
  <si>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</si>
  <si>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</si>
  <si>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</si>
  <si>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</si>
  <si>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</si>
  <si>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</si>
  <si>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</si>
  <si>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</si>
  <si>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</si>
  <si>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</si>
  <si>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</si>
  <si>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</si>
  <si>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</si>
  <si>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</si>
  <si>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</si>
  <si>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</si>
  <si>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</si>
  <si>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</si>
  <si>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</si>
  <si>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</si>
  <si>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</si>
  <si>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</si>
  <si>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</si>
  <si>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</si>
  <si>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</si>
  <si>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</si>
  <si>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</si>
  <si>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</si>
  <si>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</si>
  <si>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</si>
  <si>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</si>
  <si>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</si>
  <si>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</si>
  <si>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</si>
  <si>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</si>
  <si>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</si>
  <si>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</si>
  <si>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</si>
  <si>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</si>
  <si>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</si>
  <si>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</si>
  <si>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</si>
  <si>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</si>
  <si>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</si>
  <si>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</si>
  <si>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</si>
  <si>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</si>
  <si>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</si>
  <si>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</si>
  <si>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</si>
  <si>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</si>
  <si>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</si>
  <si>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</si>
  <si>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</si>
  <si>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</si>
  <si>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</si>
  <si>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</si>
  <si>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</si>
  <si>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</si>
  <si>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</si>
  <si>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</si>
  <si>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</si>
  <si>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</si>
  <si>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</si>
  <si>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</si>
  <si>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</si>
  <si>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</si>
  <si>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</si>
  <si>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</si>
  <si>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</si>
  <si>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</si>
  <si>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</si>
  <si>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</si>
  <si>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</si>
  <si>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</si>
  <si>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</si>
  <si>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</si>
  <si>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</si>
  <si>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</si>
  <si>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</si>
  <si>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</si>
  <si>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</si>
  <si>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</si>
  <si>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</si>
  <si>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</si>
  <si>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</si>
  <si>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</si>
  <si>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</si>
  <si>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</si>
  <si>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</si>
  <si>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</si>
  <si>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</si>
  <si>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</si>
  <si>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</si>
  <si>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</si>
  <si>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</si>
  <si>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</si>
  <si>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</si>
  <si>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</si>
  <si>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</si>
  <si>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</si>
  <si>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</si>
  <si>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</si>
  <si>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</si>
  <si>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</si>
  <si>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</si>
  <si>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</si>
  <si>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</si>
  <si>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</si>
  <si>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</si>
  <si>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</si>
  <si>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</si>
  <si>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</si>
  <si>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</si>
  <si>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</si>
  <si>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</si>
  <si>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</si>
  <si>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</si>
  <si>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</si>
  <si>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</si>
  <si>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</si>
  <si>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</si>
  <si>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</si>
  <si>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</si>
  <si>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</si>
  <si>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</si>
  <si>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</si>
  <si>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</si>
  <si>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</si>
  <si>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</si>
  <si>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</si>
  <si>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</si>
  <si>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</si>
  <si>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</si>
  <si>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</si>
  <si>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</si>
  <si>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</si>
  <si>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</si>
  <si>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</si>
  <si>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</si>
  <si>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</si>
  <si>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</si>
  <si>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</si>
  <si>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</si>
  <si>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</si>
  <si>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</si>
  <si>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</si>
  <si>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</si>
  <si>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</si>
  <si>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</si>
  <si>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</si>
  <si>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</si>
  <si>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</si>
  <si>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</si>
  <si>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</si>
  <si>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</si>
  <si>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</si>
  <si>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</si>
  <si>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</si>
  <si>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</si>
  <si>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</si>
  <si>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</si>
  <si>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</si>
  <si>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</si>
  <si>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</si>
  <si>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</si>
  <si>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</si>
  <si>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</si>
  <si>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</si>
  <si>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</si>
  <si>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</si>
  <si>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</si>
  <si>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</si>
  <si>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</si>
  <si>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</si>
  <si>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</si>
  <si>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</si>
  <si>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</si>
  <si>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</si>
  <si>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</si>
  <si>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</si>
  <si>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</si>
  <si>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</si>
  <si>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</si>
  <si>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</si>
  <si>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</si>
  <si>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</si>
  <si>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</si>
  <si>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</si>
  <si>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</si>
  <si>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</si>
  <si>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</si>
  <si>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</si>
  <si>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</si>
  <si>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</si>
  <si>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</si>
  <si>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</si>
  <si>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</si>
  <si>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</si>
  <si>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</si>
  <si>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</si>
  <si>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</si>
  <si>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</si>
  <si>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</si>
  <si>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</si>
  <si>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</si>
  <si>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</si>
  <si>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</si>
  <si>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</si>
  <si>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</si>
  <si>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</si>
  <si>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</si>
  <si>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</si>
  <si>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</si>
  <si>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</si>
  <si>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</si>
  <si>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</si>
  <si>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</si>
  <si>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</si>
  <si>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</si>
  <si>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</si>
  <si>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</si>
  <si>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</si>
  <si>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</si>
  <si>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</si>
  <si>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</si>
  <si>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</si>
  <si>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</si>
  <si>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</si>
  <si>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</si>
  <si>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</si>
  <si>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</si>
  <si>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</si>
  <si>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</si>
  <si>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</si>
  <si>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</si>
  <si>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</si>
  <si>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</si>
  <si>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</si>
  <si>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</si>
  <si>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</si>
  <si>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</si>
  <si>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</si>
  <si>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</si>
  <si>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</si>
  <si>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</si>
  <si>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</si>
  <si>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</si>
  <si>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</si>
  <si>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</si>
  <si>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</si>
  <si>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</si>
  <si>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</si>
  <si>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</si>
  <si>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</si>
  <si>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</si>
  <si>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</si>
  <si>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</si>
  <si>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</si>
  <si>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</si>
  <si>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</si>
  <si>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</si>
  <si>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</si>
  <si>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</si>
  <si>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</si>
  <si>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</si>
  <si>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</si>
  <si>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</si>
  <si>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</si>
  <si>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</si>
  <si>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</si>
  <si>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</si>
  <si>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</si>
  <si>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</si>
  <si>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</si>
  <si>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</si>
  <si>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</si>
  <si>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</si>
  <si>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</si>
  <si>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</si>
  <si>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</si>
  <si>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</si>
  <si>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</si>
  <si>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</si>
  <si>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</si>
  <si>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</si>
  <si>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</si>
  <si>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</si>
  <si>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</si>
  <si>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</si>
  <si>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</si>
  <si>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</si>
  <si>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</si>
  <si>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</si>
  <si>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</si>
  <si>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</si>
  <si>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</si>
  <si>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</si>
  <si>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</si>
  <si>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</si>
  <si>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</si>
  <si>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</si>
  <si>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</si>
  <si>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</si>
  <si>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</si>
  <si>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</si>
  <si>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</si>
  <si>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</si>
  <si>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</si>
  <si>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</si>
  <si>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</si>
  <si>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</si>
  <si>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</si>
  <si>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</si>
  <si>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</si>
  <si>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</si>
  <si>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</si>
  <si>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</si>
  <si>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</si>
  <si>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</si>
  <si>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</si>
  <si>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</si>
  <si>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</si>
  <si>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</si>
  <si>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</si>
  <si>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</si>
  <si>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</si>
  <si>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</si>
  <si>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</si>
  <si>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</si>
  <si>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</si>
  <si>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</si>
  <si>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</si>
  <si>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</si>
  <si>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</si>
  <si>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</si>
  <si>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</si>
  <si>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</si>
  <si>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</si>
  <si>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</si>
  <si>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</si>
  <si>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</si>
  <si>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</si>
  <si>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</si>
  <si>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</si>
  <si>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</si>
  <si>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</si>
  <si>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</si>
  <si>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</si>
  <si>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</si>
  <si>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</si>
  <si>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</si>
  <si>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</si>
  <si>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</si>
  <si>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</si>
  <si>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</si>
  <si>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</si>
  <si>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</si>
  <si>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</si>
  <si>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</si>
  <si>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</si>
  <si>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</si>
  <si>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</si>
  <si>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</si>
  <si>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</si>
  <si>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</si>
  <si>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</si>
  <si>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</si>
  <si>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</si>
  <si>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</si>
  <si>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</si>
  <si>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</si>
  <si>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</si>
  <si>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</si>
  <si>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</si>
  <si>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</si>
  <si>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</si>
  <si>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</si>
  <si>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</si>
  <si>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</si>
  <si>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</si>
  <si>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</si>
  <si>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</si>
  <si>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</si>
  <si>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</si>
  <si>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</si>
  <si>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</si>
  <si>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</si>
  <si>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</si>
  <si>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</si>
  <si>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</si>
  <si>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</si>
  <si>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</si>
  <si>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</si>
  <si>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</si>
  <si>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</si>
  <si>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</si>
  <si>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</si>
  <si>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</si>
  <si>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</si>
  <si>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</si>
  <si>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</si>
  <si>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</si>
  <si>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</si>
  <si>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</si>
  <si>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</si>
  <si>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</si>
  <si>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</si>
  <si>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</si>
  <si>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</si>
  <si>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</si>
  <si>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</si>
  <si>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</si>
  <si>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</si>
  <si>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</si>
  <si>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</si>
  <si>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</si>
  <si>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</si>
  <si>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</si>
  <si>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</si>
  <si>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</si>
  <si>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</si>
  <si>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</si>
  <si>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</si>
  <si>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</si>
  <si>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</si>
  <si>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</si>
  <si>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</si>
  <si>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</si>
  <si>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</si>
  <si>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</si>
  <si>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</si>
  <si>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</si>
  <si>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</si>
  <si>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</si>
  <si>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</si>
  <si>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</si>
  <si>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</si>
  <si>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</si>
  <si>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</si>
  <si>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</si>
  <si>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</si>
  <si>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</si>
  <si>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</si>
  <si>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</si>
  <si>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</si>
  <si>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</si>
  <si>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</si>
  <si>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</si>
  <si>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</si>
  <si>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</si>
  <si>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</si>
  <si>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Уварова Ирина Васильевна</t>
  </si>
  <si>
    <t>6154017750</t>
  </si>
  <si>
    <t>Майданчук Светлана Борисовна</t>
  </si>
  <si>
    <t>4.субсидия на выполнение государственного (муниципального) задания</t>
  </si>
  <si>
    <t>ГОД</t>
  </si>
  <si>
    <t>5</t>
  </si>
  <si>
    <t>01.01.2023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</si>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</sst>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 wrapText="1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0" fontId="1" fillId="0" borderId="0" xfId="0" applyFont="1" applyAlignment="1">
      <alignment horizontal="center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center" wrapText="1"/>
    </xf>
    <xf numFmtId="0" fontId="4" fillId="0" borderId="33" xfId="0" applyFont="1" applyBorder="1" applyAlignment="1" applyProtection="1">
      <alignment horizontal="center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49" fontId="1" fillId="0" borderId="58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0" fontId="1" fillId="0" borderId="59" xfId="0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2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85" t="s">
        <v>176</v>
      </c>
      <c r="G1" s="160"/>
      <c r="H1" s="160"/>
      <c r="I1" s="160"/>
      <c r="J1" s="160"/>
      <c r="K1" s="160"/>
    </row>
    <row r="2" spans="1:15" s="4" customFormat="1" ht="16.5" thickBot="1" x14ac:dyDescent="0.3">
      <c r="A2" s="180" t="s">
        <v>127</v>
      </c>
      <c r="B2" s="180"/>
      <c r="C2" s="180"/>
      <c r="D2" s="180"/>
      <c r="E2" s="180"/>
      <c r="F2" s="180"/>
      <c r="G2" s="180"/>
      <c r="H2" s="180"/>
      <c r="I2" s="180"/>
      <c r="J2" s="13" t="s">
        <v>0</v>
      </c>
      <c r="K2" s="14" t="s">
        <v>1</v>
      </c>
      <c r="L2" s="71"/>
      <c r="M2" s="71" t="s">
        <v>150</v>
      </c>
      <c r="N2" s="71" t="s">
        <v>543</v>
      </c>
      <c r="O2" s="71" t="s">
        <v>161</v>
      </c>
    </row>
    <row r="3" spans="1:15" ht="12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71" t="s">
        <v>545</v>
      </c>
      <c r="M3" s="71" t="s">
        <v>151</v>
      </c>
      <c r="N3" s="71" t="s">
        <v>544</v>
      </c>
      <c r="O3" s="71" t="s">
        <v>162</v>
      </c>
    </row>
    <row r="4" spans="1:15" ht="12.75" customHeight="1" x14ac:dyDescent="0.2">
      <c r="A4" s="15" t="s">
        <v>128</v>
      </c>
      <c r="B4" s="182" t="s">
        <v>541</v>
      </c>
      <c r="C4" s="182"/>
      <c r="D4" s="182"/>
      <c r="E4" s="182"/>
      <c r="F4" s="182"/>
      <c r="G4" s="182"/>
      <c r="H4" s="182"/>
      <c r="I4" s="182"/>
      <c r="J4" s="182"/>
      <c r="K4" s="182"/>
      <c r="L4" s="71" t="s">
        <v>542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71"/>
      <c r="M6" s="71" t="s">
        <v>154</v>
      </c>
      <c r="N6" s="71" t="s">
        <v>539</v>
      </c>
      <c r="O6" s="71" t="s">
        <v>165</v>
      </c>
    </row>
    <row r="7" spans="1:15" ht="12.75" x14ac:dyDescent="0.2">
      <c r="A7" s="139" t="s">
        <v>2</v>
      </c>
      <c r="B7" s="140"/>
      <c r="C7" s="141" t="s">
        <v>129</v>
      </c>
      <c r="D7" s="141" t="s">
        <v>130</v>
      </c>
      <c r="E7" s="138" t="s">
        <v>143</v>
      </c>
      <c r="F7" s="144"/>
      <c r="G7" s="144"/>
      <c r="H7" s="145" t="s">
        <v>146</v>
      </c>
      <c r="I7" s="146"/>
      <c r="J7" s="147"/>
      <c r="K7" s="145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46" t="s">
        <v>3</v>
      </c>
      <c r="B8" s="138" t="s">
        <v>4</v>
      </c>
      <c r="C8" s="142"/>
      <c r="D8" s="142"/>
      <c r="E8" s="138" t="s">
        <v>144</v>
      </c>
      <c r="F8" s="138" t="s">
        <v>92</v>
      </c>
      <c r="G8" s="138"/>
      <c r="H8" s="138" t="s">
        <v>144</v>
      </c>
      <c r="I8" s="138" t="s">
        <v>92</v>
      </c>
      <c r="J8" s="138"/>
      <c r="K8" s="149"/>
      <c r="L8" s="71"/>
      <c r="M8" s="71" t="s">
        <v>156</v>
      </c>
      <c r="N8" s="71"/>
      <c r="O8" s="71" t="s">
        <v>167</v>
      </c>
    </row>
    <row r="9" spans="1:15" ht="45" x14ac:dyDescent="0.2">
      <c r="A9" s="151"/>
      <c r="B9" s="138"/>
      <c r="C9" s="143"/>
      <c r="D9" s="143"/>
      <c r="E9" s="138"/>
      <c r="F9" s="16" t="s">
        <v>535</v>
      </c>
      <c r="G9" s="16" t="s">
        <v>145</v>
      </c>
      <c r="H9" s="138"/>
      <c r="I9" s="17" t="s">
        <v>536</v>
      </c>
      <c r="J9" s="17" t="s">
        <v>147</v>
      </c>
      <c r="K9" s="150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 t="s">
        <v>538</v>
      </c>
      <c r="M11" s="71" t="s">
        <v>159</v>
      </c>
      <c r="N11" s="71" t="s">
        <v>538</v>
      </c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22875721.57</v>
      </c>
      <c r="E12" s="31">
        <f t="shared" si="0"/>
        <v>1068849.52</v>
      </c>
      <c r="F12" s="31">
        <f t="shared" si="0"/>
        <v>203632.67</v>
      </c>
      <c r="G12" s="31">
        <f t="shared" si="0"/>
        <v>0</v>
      </c>
      <c r="H12" s="31">
        <f t="shared" si="0"/>
        <v>89699.25</v>
      </c>
      <c r="I12" s="31">
        <f t="shared" si="0"/>
        <v>0</v>
      </c>
      <c r="J12" s="31">
        <f t="shared" si="0"/>
        <v>0</v>
      </c>
      <c r="K12" s="84">
        <f t="shared" ref="K12:K20" si="1">D12+E12-H12</f>
        <v>23854871.84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>
        <v>10115767.529999999</v>
      </c>
      <c r="E14" s="9"/>
      <c r="F14" s="9"/>
      <c r="G14" s="9"/>
      <c r="H14" s="9"/>
      <c r="I14" s="9"/>
      <c r="J14" s="9"/>
      <c r="K14" s="64">
        <f t="shared" si="1"/>
        <v>10115767.529999999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6877061.7699999996</v>
      </c>
      <c r="E16" s="9">
        <v>394516.67</v>
      </c>
      <c r="F16" s="9">
        <v>203632.67</v>
      </c>
      <c r="G16" s="9"/>
      <c r="H16" s="9">
        <v>19185</v>
      </c>
      <c r="I16" s="9"/>
      <c r="J16" s="9"/>
      <c r="K16" s="64">
        <f t="shared" si="1"/>
        <v>7252393.4400000004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>
        <v>1992774.23</v>
      </c>
      <c r="E18" s="9">
        <v>70514.25</v>
      </c>
      <c r="F18" s="9"/>
      <c r="G18" s="9"/>
      <c r="H18" s="9">
        <v>70514.25</v>
      </c>
      <c r="I18" s="9"/>
      <c r="J18" s="9"/>
      <c r="K18" s="64">
        <f t="shared" si="1"/>
        <v>1992774.23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>
        <v>7547.8</v>
      </c>
      <c r="E19" s="9"/>
      <c r="F19" s="9"/>
      <c r="G19" s="9"/>
      <c r="H19" s="9"/>
      <c r="I19" s="9"/>
      <c r="J19" s="9"/>
      <c r="K19" s="64">
        <f t="shared" si="1"/>
        <v>7547.8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3882570.24</v>
      </c>
      <c r="E20" s="9">
        <v>603818.6</v>
      </c>
      <c r="F20" s="9"/>
      <c r="G20" s="9"/>
      <c r="H20" s="9"/>
      <c r="I20" s="9"/>
      <c r="J20" s="9"/>
      <c r="K20" s="64">
        <f t="shared" si="1"/>
        <v>4486388.84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20621719.5</v>
      </c>
      <c r="E21" s="33" t="s">
        <v>34</v>
      </c>
      <c r="F21" s="33" t="s">
        <v>34</v>
      </c>
      <c r="G21" s="33" t="s">
        <v>34</v>
      </c>
      <c r="H21" s="83">
        <f>SUM(H22:H23)+SUM(H29:H34)</f>
        <v>1174283.6499999999</v>
      </c>
      <c r="I21" s="83">
        <f>SUM(I22:I23)+SUM(I29:I34)</f>
        <v>96159.82</v>
      </c>
      <c r="J21" s="83">
        <f>SUM(J22:J23)+SUM(J29:J34)</f>
        <v>0</v>
      </c>
      <c r="K21" s="82">
        <f>D21+H21</f>
        <v>21796003.149999999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>
        <v>8296901.0700000003</v>
      </c>
      <c r="E23" s="67" t="s">
        <v>34</v>
      </c>
      <c r="F23" s="67" t="s">
        <v>34</v>
      </c>
      <c r="G23" s="67" t="s">
        <v>34</v>
      </c>
      <c r="H23" s="74">
        <v>132294.94</v>
      </c>
      <c r="I23" s="107"/>
      <c r="J23" s="107"/>
      <c r="K23" s="102">
        <f>D23+H23</f>
        <v>8429196.0099999998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 t="s">
        <v>540</v>
      </c>
      <c r="M24" s="71" t="s">
        <v>160</v>
      </c>
      <c r="N24" s="71"/>
      <c r="O24" s="71" t="s">
        <v>171</v>
      </c>
    </row>
    <row r="25" spans="1:16" ht="12.75" x14ac:dyDescent="0.2">
      <c r="A25" s="139" t="s">
        <v>2</v>
      </c>
      <c r="B25" s="140"/>
      <c r="C25" s="141" t="s">
        <v>129</v>
      </c>
      <c r="D25" s="141" t="s">
        <v>130</v>
      </c>
      <c r="E25" s="138" t="s">
        <v>143</v>
      </c>
      <c r="F25" s="144"/>
      <c r="G25" s="144"/>
      <c r="H25" s="145" t="s">
        <v>146</v>
      </c>
      <c r="I25" s="146"/>
      <c r="J25" s="147"/>
      <c r="K25" s="145" t="s">
        <v>131</v>
      </c>
    </row>
    <row r="26" spans="1:16" x14ac:dyDescent="0.2">
      <c r="A26" s="139" t="s">
        <v>3</v>
      </c>
      <c r="B26" s="138" t="s">
        <v>4</v>
      </c>
      <c r="C26" s="142"/>
      <c r="D26" s="142"/>
      <c r="E26" s="138" t="s">
        <v>144</v>
      </c>
      <c r="F26" s="138" t="s">
        <v>92</v>
      </c>
      <c r="G26" s="138"/>
      <c r="H26" s="138" t="s">
        <v>144</v>
      </c>
      <c r="I26" s="138" t="s">
        <v>92</v>
      </c>
      <c r="J26" s="138"/>
      <c r="K26" s="149"/>
    </row>
    <row r="27" spans="1:16" ht="45" x14ac:dyDescent="0.2">
      <c r="A27" s="139"/>
      <c r="B27" s="138"/>
      <c r="C27" s="143"/>
      <c r="D27" s="143"/>
      <c r="E27" s="138"/>
      <c r="F27" s="16" t="s">
        <v>535</v>
      </c>
      <c r="G27" s="16" t="s">
        <v>145</v>
      </c>
      <c r="H27" s="138"/>
      <c r="I27" s="17" t="s">
        <v>536</v>
      </c>
      <c r="J27" s="17" t="s">
        <v>147</v>
      </c>
      <c r="K27" s="150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6459251.1600000001</v>
      </c>
      <c r="E30" s="110" t="s">
        <v>34</v>
      </c>
      <c r="F30" s="110" t="s">
        <v>34</v>
      </c>
      <c r="G30" s="110" t="s">
        <v>34</v>
      </c>
      <c r="H30" s="11">
        <v>428270.11</v>
      </c>
      <c r="I30" s="111">
        <v>96159.82</v>
      </c>
      <c r="J30" s="111"/>
      <c r="K30" s="112">
        <f t="shared" si="2"/>
        <v>6887521.2699999996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>
        <v>1975449.23</v>
      </c>
      <c r="E32" s="33" t="s">
        <v>34</v>
      </c>
      <c r="F32" s="33" t="s">
        <v>34</v>
      </c>
      <c r="G32" s="33" t="s">
        <v>34</v>
      </c>
      <c r="H32" s="9">
        <v>9900</v>
      </c>
      <c r="I32" s="106"/>
      <c r="J32" s="106"/>
      <c r="K32" s="82">
        <f t="shared" si="2"/>
        <v>1985349.23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>
        <v>7547.8</v>
      </c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7547.8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3882570.24</v>
      </c>
      <c r="E34" s="33" t="s">
        <v>34</v>
      </c>
      <c r="F34" s="33" t="s">
        <v>34</v>
      </c>
      <c r="G34" s="33" t="s">
        <v>34</v>
      </c>
      <c r="H34" s="9">
        <v>603818.6</v>
      </c>
      <c r="I34" s="106"/>
      <c r="J34" s="106"/>
      <c r="K34" s="82">
        <f t="shared" si="2"/>
        <v>4486388.84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865216.85</v>
      </c>
      <c r="F44" s="98">
        <f t="shared" si="4"/>
        <v>66134.25</v>
      </c>
      <c r="G44" s="98">
        <f t="shared" si="4"/>
        <v>0</v>
      </c>
      <c r="H44" s="98">
        <f t="shared" si="4"/>
        <v>865216.85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865216.85</v>
      </c>
      <c r="F47" s="9">
        <v>66134.25</v>
      </c>
      <c r="G47" s="9"/>
      <c r="H47" s="9">
        <v>865216.85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39" t="s">
        <v>2</v>
      </c>
      <c r="B50" s="140"/>
      <c r="C50" s="141" t="s">
        <v>129</v>
      </c>
      <c r="D50" s="141" t="s">
        <v>130</v>
      </c>
      <c r="E50" s="138" t="s">
        <v>143</v>
      </c>
      <c r="F50" s="144"/>
      <c r="G50" s="144"/>
      <c r="H50" s="145" t="s">
        <v>146</v>
      </c>
      <c r="I50" s="146"/>
      <c r="J50" s="147"/>
      <c r="K50" s="145" t="s">
        <v>131</v>
      </c>
    </row>
    <row r="51" spans="1:12" x14ac:dyDescent="0.2">
      <c r="A51" s="146" t="s">
        <v>3</v>
      </c>
      <c r="B51" s="138" t="s">
        <v>4</v>
      </c>
      <c r="C51" s="142"/>
      <c r="D51" s="142"/>
      <c r="E51" s="138" t="s">
        <v>144</v>
      </c>
      <c r="F51" s="138" t="s">
        <v>92</v>
      </c>
      <c r="G51" s="138"/>
      <c r="H51" s="138" t="s">
        <v>144</v>
      </c>
      <c r="I51" s="138" t="s">
        <v>92</v>
      </c>
      <c r="J51" s="138"/>
      <c r="K51" s="149"/>
    </row>
    <row r="52" spans="1:12" ht="45" x14ac:dyDescent="0.2">
      <c r="A52" s="151"/>
      <c r="B52" s="138"/>
      <c r="C52" s="143"/>
      <c r="D52" s="143"/>
      <c r="E52" s="138"/>
      <c r="F52" s="16" t="s">
        <v>535</v>
      </c>
      <c r="G52" s="16" t="s">
        <v>145</v>
      </c>
      <c r="H52" s="138"/>
      <c r="I52" s="17" t="s">
        <v>536</v>
      </c>
      <c r="J52" s="17" t="s">
        <v>147</v>
      </c>
      <c r="K52" s="150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534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39" t="s">
        <v>2</v>
      </c>
      <c r="B72" s="140"/>
      <c r="C72" s="141" t="s">
        <v>129</v>
      </c>
      <c r="D72" s="141" t="s">
        <v>130</v>
      </c>
      <c r="E72" s="138" t="s">
        <v>143</v>
      </c>
      <c r="F72" s="144"/>
      <c r="G72" s="144"/>
      <c r="H72" s="145" t="s">
        <v>146</v>
      </c>
      <c r="I72" s="146"/>
      <c r="J72" s="147"/>
      <c r="K72" s="145" t="s">
        <v>131</v>
      </c>
    </row>
    <row r="73" spans="1:12" x14ac:dyDescent="0.2">
      <c r="A73" s="146" t="s">
        <v>3</v>
      </c>
      <c r="B73" s="138" t="s">
        <v>4</v>
      </c>
      <c r="C73" s="142"/>
      <c r="D73" s="142"/>
      <c r="E73" s="138" t="s">
        <v>144</v>
      </c>
      <c r="F73" s="138" t="s">
        <v>92</v>
      </c>
      <c r="G73" s="138"/>
      <c r="H73" s="138" t="s">
        <v>144</v>
      </c>
      <c r="I73" s="138" t="s">
        <v>92</v>
      </c>
      <c r="J73" s="138"/>
      <c r="K73" s="149"/>
    </row>
    <row r="74" spans="1:12" ht="45" x14ac:dyDescent="0.2">
      <c r="A74" s="151"/>
      <c r="B74" s="138"/>
      <c r="C74" s="143"/>
      <c r="D74" s="143"/>
      <c r="E74" s="138"/>
      <c r="F74" s="16" t="s">
        <v>535</v>
      </c>
      <c r="G74" s="16" t="s">
        <v>145</v>
      </c>
      <c r="H74" s="138"/>
      <c r="I74" s="17" t="s">
        <v>536</v>
      </c>
      <c r="J74" s="17" t="s">
        <v>147</v>
      </c>
      <c r="K74" s="150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533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67737054.420000002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67737054.420000002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>
        <v>67737054.420000002</v>
      </c>
      <c r="E81" s="9"/>
      <c r="F81" s="9"/>
      <c r="G81" s="9"/>
      <c r="H81" s="9"/>
      <c r="I81" s="9"/>
      <c r="J81" s="9"/>
      <c r="K81" s="64">
        <f>D81+E81-H81</f>
        <v>67737054.420000002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>
        <v>190013.06</v>
      </c>
      <c r="E91" s="8">
        <v>179286.81</v>
      </c>
      <c r="F91" s="8"/>
      <c r="G91" s="8"/>
      <c r="H91" s="8">
        <v>116961.4</v>
      </c>
      <c r="I91" s="8"/>
      <c r="J91" s="8"/>
      <c r="K91" s="57">
        <f>D91+E91-H91</f>
        <v>252338.47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39" t="s">
        <v>2</v>
      </c>
      <c r="B96" s="140"/>
      <c r="C96" s="141" t="s">
        <v>129</v>
      </c>
      <c r="D96" s="141" t="s">
        <v>130</v>
      </c>
      <c r="E96" s="138" t="s">
        <v>143</v>
      </c>
      <c r="F96" s="144"/>
      <c r="G96" s="144"/>
      <c r="H96" s="145" t="s">
        <v>146</v>
      </c>
      <c r="I96" s="146"/>
      <c r="J96" s="147"/>
      <c r="K96" s="145" t="s">
        <v>131</v>
      </c>
    </row>
    <row r="97" spans="1:12" ht="11.25" customHeight="1" x14ac:dyDescent="0.2">
      <c r="A97" s="146" t="s">
        <v>3</v>
      </c>
      <c r="B97" s="138" t="s">
        <v>4</v>
      </c>
      <c r="C97" s="142"/>
      <c r="D97" s="142"/>
      <c r="E97" s="138" t="s">
        <v>144</v>
      </c>
      <c r="F97" s="138" t="s">
        <v>92</v>
      </c>
      <c r="G97" s="138"/>
      <c r="H97" s="138" t="s">
        <v>144</v>
      </c>
      <c r="I97" s="138" t="s">
        <v>92</v>
      </c>
      <c r="J97" s="138"/>
      <c r="K97" s="149"/>
    </row>
    <row r="98" spans="1:12" ht="45" x14ac:dyDescent="0.2">
      <c r="A98" s="151"/>
      <c r="B98" s="138"/>
      <c r="C98" s="143"/>
      <c r="D98" s="143"/>
      <c r="E98" s="138"/>
      <c r="F98" s="16" t="s">
        <v>535</v>
      </c>
      <c r="G98" s="16" t="s">
        <v>145</v>
      </c>
      <c r="H98" s="138"/>
      <c r="I98" s="17" t="s">
        <v>536</v>
      </c>
      <c r="J98" s="17" t="s">
        <v>147</v>
      </c>
      <c r="K98" s="150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39" t="s">
        <v>2</v>
      </c>
      <c r="B116" s="140"/>
      <c r="C116" s="141" t="s">
        <v>129</v>
      </c>
      <c r="D116" s="141" t="s">
        <v>130</v>
      </c>
      <c r="E116" s="138" t="s">
        <v>143</v>
      </c>
      <c r="F116" s="144"/>
      <c r="G116" s="144"/>
      <c r="H116" s="145" t="s">
        <v>146</v>
      </c>
      <c r="I116" s="146"/>
      <c r="J116" s="147"/>
      <c r="K116" s="145" t="s">
        <v>131</v>
      </c>
    </row>
    <row r="117" spans="1:12" x14ac:dyDescent="0.2">
      <c r="A117" s="139" t="s">
        <v>3</v>
      </c>
      <c r="B117" s="138" t="s">
        <v>4</v>
      </c>
      <c r="C117" s="142"/>
      <c r="D117" s="142"/>
      <c r="E117" s="138" t="s">
        <v>144</v>
      </c>
      <c r="F117" s="138" t="s">
        <v>92</v>
      </c>
      <c r="G117" s="138"/>
      <c r="H117" s="138" t="s">
        <v>144</v>
      </c>
      <c r="I117" s="138" t="s">
        <v>92</v>
      </c>
      <c r="J117" s="138"/>
      <c r="K117" s="149"/>
    </row>
    <row r="118" spans="1:12" ht="45" x14ac:dyDescent="0.2">
      <c r="A118" s="139"/>
      <c r="B118" s="138"/>
      <c r="C118" s="143"/>
      <c r="D118" s="143"/>
      <c r="E118" s="138"/>
      <c r="F118" s="16" t="s">
        <v>535</v>
      </c>
      <c r="G118" s="16" t="s">
        <v>145</v>
      </c>
      <c r="H118" s="138"/>
      <c r="I118" s="17" t="s">
        <v>536</v>
      </c>
      <c r="J118" s="17" t="s">
        <v>147</v>
      </c>
      <c r="K118" s="150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153138</v>
      </c>
      <c r="E125" s="98">
        <f t="shared" si="11"/>
        <v>6475</v>
      </c>
      <c r="F125" s="98">
        <f t="shared" si="11"/>
        <v>0</v>
      </c>
      <c r="G125" s="98">
        <f t="shared" si="11"/>
        <v>0</v>
      </c>
      <c r="H125" s="98">
        <f t="shared" si="11"/>
        <v>119993</v>
      </c>
      <c r="I125" s="98">
        <f t="shared" si="11"/>
        <v>0</v>
      </c>
      <c r="J125" s="98">
        <f t="shared" si="11"/>
        <v>0</v>
      </c>
      <c r="K125" s="136">
        <f>D125+E125-H125</f>
        <v>39620</v>
      </c>
      <c r="L125" s="121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>
        <v>153138</v>
      </c>
      <c r="E128" s="9">
        <v>6475</v>
      </c>
      <c r="F128" s="9"/>
      <c r="G128" s="9"/>
      <c r="H128" s="9">
        <v>119993</v>
      </c>
      <c r="I128" s="9"/>
      <c r="J128" s="9"/>
      <c r="K128" s="136">
        <f>D128+E128-H128</f>
        <v>39620</v>
      </c>
      <c r="L128" s="121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119993</v>
      </c>
      <c r="E130" s="33" t="s">
        <v>34</v>
      </c>
      <c r="F130" s="33" t="s">
        <v>34</v>
      </c>
      <c r="G130" s="33" t="s">
        <v>34</v>
      </c>
      <c r="H130" s="98">
        <f>H131+SUM(H137:H139)</f>
        <v>-119993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0" t="s">
        <v>2</v>
      </c>
      <c r="B133" s="138"/>
      <c r="C133" s="141" t="s">
        <v>129</v>
      </c>
      <c r="D133" s="141" t="s">
        <v>130</v>
      </c>
      <c r="E133" s="138" t="s">
        <v>143</v>
      </c>
      <c r="F133" s="144"/>
      <c r="G133" s="144"/>
      <c r="H133" s="145" t="s">
        <v>146</v>
      </c>
      <c r="I133" s="146"/>
      <c r="J133" s="147"/>
      <c r="K133" s="145" t="s">
        <v>131</v>
      </c>
      <c r="L133" s="113"/>
    </row>
    <row r="134" spans="1:12" x14ac:dyDescent="0.2">
      <c r="A134" s="140" t="s">
        <v>3</v>
      </c>
      <c r="B134" s="138" t="s">
        <v>4</v>
      </c>
      <c r="C134" s="142"/>
      <c r="D134" s="142"/>
      <c r="E134" s="138" t="s">
        <v>144</v>
      </c>
      <c r="F134" s="138" t="s">
        <v>92</v>
      </c>
      <c r="G134" s="138"/>
      <c r="H134" s="138" t="s">
        <v>144</v>
      </c>
      <c r="I134" s="138" t="s">
        <v>92</v>
      </c>
      <c r="J134" s="138"/>
      <c r="K134" s="149"/>
      <c r="L134" s="113"/>
    </row>
    <row r="135" spans="1:12" ht="45" x14ac:dyDescent="0.2">
      <c r="A135" s="140"/>
      <c r="B135" s="138"/>
      <c r="C135" s="143"/>
      <c r="D135" s="143"/>
      <c r="E135" s="138"/>
      <c r="F135" s="16" t="s">
        <v>535</v>
      </c>
      <c r="G135" s="16" t="s">
        <v>145</v>
      </c>
      <c r="H135" s="138"/>
      <c r="I135" s="17" t="s">
        <v>536</v>
      </c>
      <c r="J135" s="17" t="s">
        <v>147</v>
      </c>
      <c r="K135" s="150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>
        <v>119993</v>
      </c>
      <c r="E138" s="33" t="s">
        <v>34</v>
      </c>
      <c r="F138" s="33" t="s">
        <v>34</v>
      </c>
      <c r="G138" s="33" t="s">
        <v>34</v>
      </c>
      <c r="H138" s="9">
        <v>-119993</v>
      </c>
      <c r="I138" s="9"/>
      <c r="J138" s="9"/>
      <c r="K138" s="82">
        <f>D138+H138</f>
        <v>0</v>
      </c>
      <c r="L138" s="121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D140+E140+H140</f>
        <v>0</v>
      </c>
      <c r="L140" s="121"/>
    </row>
    <row r="141" spans="1:12" ht="23.25" thickBot="1" x14ac:dyDescent="0.25">
      <c r="A141" s="127" t="s">
        <v>430</v>
      </c>
      <c r="B141" s="39" t="s">
        <v>431</v>
      </c>
      <c r="C141" s="67" t="s">
        <v>97</v>
      </c>
      <c r="D141" s="74"/>
      <c r="E141" s="74">
        <v>6475</v>
      </c>
      <c r="F141" s="74"/>
      <c r="G141" s="74"/>
      <c r="H141" s="74">
        <v>6475</v>
      </c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5" t="s">
        <v>302</v>
      </c>
    </row>
    <row r="143" spans="1:12" ht="12.75" x14ac:dyDescent="0.2">
      <c r="A143" s="140" t="s">
        <v>2</v>
      </c>
      <c r="B143" s="138"/>
      <c r="C143" s="141" t="s">
        <v>129</v>
      </c>
      <c r="D143" s="141" t="s">
        <v>130</v>
      </c>
      <c r="E143" s="138" t="s">
        <v>143</v>
      </c>
      <c r="F143" s="144"/>
      <c r="G143" s="144"/>
      <c r="H143" s="145" t="s">
        <v>146</v>
      </c>
      <c r="I143" s="146"/>
      <c r="J143" s="147"/>
      <c r="K143" s="145" t="s">
        <v>131</v>
      </c>
    </row>
    <row r="144" spans="1:12" x14ac:dyDescent="0.2">
      <c r="A144" s="140" t="s">
        <v>3</v>
      </c>
      <c r="B144" s="138" t="s">
        <v>4</v>
      </c>
      <c r="C144" s="142"/>
      <c r="D144" s="142"/>
      <c r="E144" s="138" t="s">
        <v>144</v>
      </c>
      <c r="F144" s="138" t="s">
        <v>92</v>
      </c>
      <c r="G144" s="138"/>
      <c r="H144" s="138" t="s">
        <v>144</v>
      </c>
      <c r="I144" s="138" t="s">
        <v>92</v>
      </c>
      <c r="J144" s="138"/>
      <c r="K144" s="149"/>
    </row>
    <row r="145" spans="1:13" ht="45" x14ac:dyDescent="0.2">
      <c r="A145" s="140"/>
      <c r="B145" s="138"/>
      <c r="C145" s="143"/>
      <c r="D145" s="143"/>
      <c r="E145" s="138"/>
      <c r="F145" s="16" t="s">
        <v>535</v>
      </c>
      <c r="G145" s="16" t="s">
        <v>145</v>
      </c>
      <c r="H145" s="138"/>
      <c r="I145" s="17" t="s">
        <v>536</v>
      </c>
      <c r="J145" s="17" t="s">
        <v>147</v>
      </c>
      <c r="K145" s="150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22875721.57</v>
      </c>
      <c r="E147" s="87">
        <v>1068849.52</v>
      </c>
      <c r="F147" s="87">
        <v>203632.67</v>
      </c>
      <c r="G147" s="87"/>
      <c r="H147" s="87">
        <v>89699.25</v>
      </c>
      <c r="I147" s="87"/>
      <c r="J147" s="87"/>
      <c r="K147" s="105">
        <f>D147+E147-H147</f>
        <v>23854871.84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>
        <v>10055040.449999999</v>
      </c>
      <c r="E148" s="9"/>
      <c r="F148" s="9"/>
      <c r="G148" s="9"/>
      <c r="H148" s="9"/>
      <c r="I148" s="9"/>
      <c r="J148" s="9"/>
      <c r="K148" s="64">
        <f>D148+E148-H148</f>
        <v>10055040.449999999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>
        <v>2057478.31</v>
      </c>
      <c r="E149" s="9">
        <v>203632.67</v>
      </c>
      <c r="F149" s="9"/>
      <c r="G149" s="9"/>
      <c r="H149" s="9"/>
      <c r="I149" s="9"/>
      <c r="J149" s="9"/>
      <c r="K149" s="64">
        <f>D149+E149-H149</f>
        <v>2261110.98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>
        <v>20621719.5</v>
      </c>
      <c r="E150" s="6" t="s">
        <v>139</v>
      </c>
      <c r="F150" s="6" t="s">
        <v>139</v>
      </c>
      <c r="G150" s="6" t="s">
        <v>139</v>
      </c>
      <c r="H150" s="88">
        <v>1174283.6499999999</v>
      </c>
      <c r="I150" s="88">
        <v>96159.82</v>
      </c>
      <c r="J150" s="88"/>
      <c r="K150" s="82">
        <f>D150+H150</f>
        <v>21796003.149999999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>
        <v>8236173.9900000002</v>
      </c>
      <c r="E151" s="6" t="s">
        <v>139</v>
      </c>
      <c r="F151" s="6" t="s">
        <v>139</v>
      </c>
      <c r="G151" s="6" t="s">
        <v>139</v>
      </c>
      <c r="H151" s="9">
        <v>132294.94</v>
      </c>
      <c r="I151" s="106"/>
      <c r="J151" s="106"/>
      <c r="K151" s="82">
        <f>D151+H151</f>
        <v>8368468.9299999997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>
        <v>1642023.09</v>
      </c>
      <c r="E152" s="6" t="s">
        <v>139</v>
      </c>
      <c r="F152" s="6" t="s">
        <v>139</v>
      </c>
      <c r="G152" s="6" t="s">
        <v>139</v>
      </c>
      <c r="H152" s="9">
        <v>254215.72</v>
      </c>
      <c r="I152" s="106">
        <v>96159.82</v>
      </c>
      <c r="J152" s="106"/>
      <c r="K152" s="82">
        <f>D152+H152</f>
        <v>1896238.81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55</v>
      </c>
      <c r="C156" s="33" t="s">
        <v>330</v>
      </c>
      <c r="D156" s="88"/>
      <c r="E156" s="88">
        <v>865216.85</v>
      </c>
      <c r="F156" s="88">
        <v>66134.25</v>
      </c>
      <c r="G156" s="88"/>
      <c r="H156" s="88">
        <v>865216.85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546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0" t="s">
        <v>2</v>
      </c>
      <c r="B167" s="138"/>
      <c r="C167" s="141" t="s">
        <v>129</v>
      </c>
      <c r="D167" s="141" t="s">
        <v>130</v>
      </c>
      <c r="E167" s="138" t="s">
        <v>143</v>
      </c>
      <c r="F167" s="144"/>
      <c r="G167" s="144"/>
      <c r="H167" s="145" t="s">
        <v>146</v>
      </c>
      <c r="I167" s="146"/>
      <c r="J167" s="147"/>
      <c r="K167" s="145" t="s">
        <v>131</v>
      </c>
    </row>
    <row r="168" spans="1:13" x14ac:dyDescent="0.2">
      <c r="A168" s="140" t="s">
        <v>3</v>
      </c>
      <c r="B168" s="138" t="s">
        <v>4</v>
      </c>
      <c r="C168" s="142"/>
      <c r="D168" s="142"/>
      <c r="E168" s="138" t="s">
        <v>144</v>
      </c>
      <c r="F168" s="138" t="s">
        <v>92</v>
      </c>
      <c r="G168" s="138"/>
      <c r="H168" s="138" t="s">
        <v>144</v>
      </c>
      <c r="I168" s="138" t="s">
        <v>92</v>
      </c>
      <c r="J168" s="138"/>
      <c r="K168" s="149"/>
    </row>
    <row r="169" spans="1:13" ht="45" x14ac:dyDescent="0.2">
      <c r="A169" s="140"/>
      <c r="B169" s="138"/>
      <c r="C169" s="143"/>
      <c r="D169" s="143"/>
      <c r="E169" s="138"/>
      <c r="F169" s="16" t="s">
        <v>535</v>
      </c>
      <c r="G169" s="16" t="s">
        <v>145</v>
      </c>
      <c r="H169" s="138"/>
      <c r="I169" s="17" t="s">
        <v>536</v>
      </c>
      <c r="J169" s="17" t="s">
        <v>338</v>
      </c>
      <c r="K169" s="150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464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>
        <v>67737054.420000002</v>
      </c>
      <c r="E175" s="88"/>
      <c r="F175" s="88"/>
      <c r="G175" s="88"/>
      <c r="H175" s="88"/>
      <c r="I175" s="88"/>
      <c r="J175" s="88"/>
      <c r="K175" s="64">
        <f>D175+E175-H175</f>
        <v>67737054.420000002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>
        <v>67737054.420000002</v>
      </c>
      <c r="E176" s="9"/>
      <c r="F176" s="9"/>
      <c r="G176" s="9"/>
      <c r="H176" s="9"/>
      <c r="I176" s="9"/>
      <c r="J176" s="9"/>
      <c r="K176" s="64">
        <f>D176+E176-H176</f>
        <v>67737054.420000002</v>
      </c>
      <c r="L176" s="121"/>
      <c r="M176" s="122"/>
    </row>
    <row r="177" spans="1:13" ht="21.75" x14ac:dyDescent="0.2">
      <c r="A177" s="66" t="s">
        <v>301</v>
      </c>
      <c r="B177" s="35" t="s">
        <v>385</v>
      </c>
      <c r="C177" s="33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454</v>
      </c>
      <c r="C178" s="33" t="s">
        <v>455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456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457</v>
      </c>
      <c r="D180" s="88">
        <v>190013.06</v>
      </c>
      <c r="E180" s="88">
        <v>179286.81</v>
      </c>
      <c r="F180" s="88"/>
      <c r="G180" s="88"/>
      <c r="H180" s="88">
        <v>116961.4</v>
      </c>
      <c r="I180" s="88"/>
      <c r="J180" s="88"/>
      <c r="K180" s="104">
        <f t="shared" si="13"/>
        <v>252338.47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458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459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460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461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462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463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162" t="s">
        <v>110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3" t="s">
        <v>319</v>
      </c>
    </row>
    <row r="188" spans="1:13" x14ac:dyDescent="0.2">
      <c r="A188" s="140" t="s">
        <v>327</v>
      </c>
      <c r="B188" s="138"/>
      <c r="C188" s="138" t="s">
        <v>129</v>
      </c>
      <c r="D188" s="138" t="s">
        <v>148</v>
      </c>
      <c r="E188" s="138"/>
      <c r="F188" s="138" t="s">
        <v>143</v>
      </c>
      <c r="G188" s="138"/>
      <c r="H188" s="138" t="s">
        <v>146</v>
      </c>
      <c r="I188" s="138"/>
      <c r="J188" s="138" t="s">
        <v>149</v>
      </c>
      <c r="K188" s="167"/>
    </row>
    <row r="189" spans="1:13" ht="22.5" customHeight="1" x14ac:dyDescent="0.2">
      <c r="A189" s="76" t="s">
        <v>3</v>
      </c>
      <c r="B189" s="16" t="s">
        <v>4</v>
      </c>
      <c r="C189" s="138"/>
      <c r="D189" s="138"/>
      <c r="E189" s="138"/>
      <c r="F189" s="138"/>
      <c r="G189" s="138"/>
      <c r="H189" s="138"/>
      <c r="I189" s="138"/>
      <c r="J189" s="138"/>
      <c r="K189" s="167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9">
        <v>4</v>
      </c>
      <c r="E190" s="179"/>
      <c r="F190" s="179">
        <v>5</v>
      </c>
      <c r="G190" s="179"/>
      <c r="H190" s="179">
        <v>6</v>
      </c>
      <c r="I190" s="179"/>
      <c r="J190" s="179">
        <v>7</v>
      </c>
      <c r="K190" s="184"/>
    </row>
    <row r="191" spans="1:13" ht="21.75" x14ac:dyDescent="0.2">
      <c r="A191" s="66" t="s">
        <v>465</v>
      </c>
      <c r="B191" s="51" t="s">
        <v>111</v>
      </c>
      <c r="C191" s="62" t="s">
        <v>466</v>
      </c>
      <c r="D191" s="173"/>
      <c r="E191" s="173"/>
      <c r="F191" s="173"/>
      <c r="G191" s="173"/>
      <c r="H191" s="173"/>
      <c r="I191" s="173"/>
      <c r="J191" s="165">
        <f t="shared" ref="J191:J196" si="14">D191+F191-H191</f>
        <v>0</v>
      </c>
      <c r="K191" s="166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467</v>
      </c>
      <c r="D192" s="148"/>
      <c r="E192" s="148"/>
      <c r="F192" s="148"/>
      <c r="G192" s="148"/>
      <c r="H192" s="148"/>
      <c r="I192" s="148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468</v>
      </c>
      <c r="D193" s="148"/>
      <c r="E193" s="148"/>
      <c r="F193" s="148"/>
      <c r="G193" s="148"/>
      <c r="H193" s="148"/>
      <c r="I193" s="148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469</v>
      </c>
      <c r="D194" s="148"/>
      <c r="E194" s="148"/>
      <c r="F194" s="148"/>
      <c r="G194" s="148"/>
      <c r="H194" s="148"/>
      <c r="I194" s="148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470</v>
      </c>
      <c r="D195" s="161"/>
      <c r="E195" s="161"/>
      <c r="F195" s="161"/>
      <c r="G195" s="161"/>
      <c r="H195" s="161"/>
      <c r="I195" s="161"/>
      <c r="J195" s="152">
        <f t="shared" si="14"/>
        <v>0</v>
      </c>
      <c r="K195" s="153"/>
      <c r="L195" s="121"/>
      <c r="M195" s="122"/>
    </row>
    <row r="196" spans="1:13" x14ac:dyDescent="0.2">
      <c r="A196" s="218"/>
      <c r="B196" s="213"/>
      <c r="C196" s="214"/>
      <c r="D196" s="215"/>
      <c r="E196" s="215"/>
      <c r="F196" s="215"/>
      <c r="G196" s="215"/>
      <c r="H196" s="215"/>
      <c r="I196" s="215"/>
      <c r="J196" s="216">
        <f t="shared" si="14"/>
        <v>0</v>
      </c>
      <c r="K196" s="217"/>
      <c r="L196" s="211"/>
      <c r="M196" s="212"/>
    </row>
    <row r="197" spans="1:13" hidden="1" x14ac:dyDescent="0.2">
      <c r="A197" s="100"/>
      <c r="B197" s="101"/>
      <c r="C197" s="92"/>
      <c r="D197" s="154"/>
      <c r="E197" s="154"/>
      <c r="F197" s="154"/>
      <c r="G197" s="154"/>
      <c r="H197" s="154"/>
      <c r="I197" s="154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471</v>
      </c>
      <c r="D198" s="161"/>
      <c r="E198" s="161"/>
      <c r="F198" s="177">
        <v>2</v>
      </c>
      <c r="G198" s="177"/>
      <c r="H198" s="161">
        <v>2</v>
      </c>
      <c r="I198" s="161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472</v>
      </c>
      <c r="D199" s="148"/>
      <c r="E199" s="148"/>
      <c r="F199" s="148"/>
      <c r="G199" s="148"/>
      <c r="H199" s="148"/>
      <c r="I199" s="148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473</v>
      </c>
      <c r="D200" s="148"/>
      <c r="E200" s="148"/>
      <c r="F200" s="148"/>
      <c r="G200" s="148"/>
      <c r="H200" s="148"/>
      <c r="I200" s="148"/>
      <c r="J200" s="152">
        <f>D200+F200-H200</f>
        <v>0</v>
      </c>
      <c r="K200" s="153"/>
      <c r="L200" s="121"/>
      <c r="M200" s="122"/>
    </row>
    <row r="201" spans="1:13" x14ac:dyDescent="0.2">
      <c r="A201" s="218"/>
      <c r="B201" s="213"/>
      <c r="C201" s="214"/>
      <c r="D201" s="215"/>
      <c r="E201" s="215"/>
      <c r="F201" s="215"/>
      <c r="G201" s="215"/>
      <c r="H201" s="215"/>
      <c r="I201" s="215"/>
      <c r="J201" s="216">
        <f>D201+E201-H201</f>
        <v>0</v>
      </c>
      <c r="K201" s="217"/>
      <c r="L201" s="211"/>
      <c r="M201" s="212"/>
    </row>
    <row r="202" spans="1:13" hidden="1" x14ac:dyDescent="0.2">
      <c r="A202" s="100"/>
      <c r="B202" s="101"/>
      <c r="C202" s="92"/>
      <c r="D202" s="148"/>
      <c r="E202" s="148"/>
      <c r="F202" s="148"/>
      <c r="G202" s="148"/>
      <c r="H202" s="148"/>
      <c r="I202" s="148"/>
      <c r="J202" s="152"/>
      <c r="K202" s="153"/>
      <c r="L202" s="121"/>
      <c r="M202" s="122"/>
    </row>
    <row r="203" spans="1:13" x14ac:dyDescent="0.2">
      <c r="A203" s="66" t="s">
        <v>474</v>
      </c>
      <c r="B203" s="35" t="s">
        <v>114</v>
      </c>
      <c r="C203" s="33" t="s">
        <v>475</v>
      </c>
      <c r="D203" s="161">
        <v>57</v>
      </c>
      <c r="E203" s="161"/>
      <c r="F203" s="161">
        <v>107</v>
      </c>
      <c r="G203" s="161"/>
      <c r="H203" s="161">
        <v>108</v>
      </c>
      <c r="I203" s="161"/>
      <c r="J203" s="152">
        <f>D203+F203-H203</f>
        <v>56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76"/>
      <c r="E204" s="176"/>
      <c r="F204" s="176"/>
      <c r="G204" s="176"/>
      <c r="H204" s="176"/>
      <c r="I204" s="176"/>
      <c r="J204" s="176"/>
      <c r="K204" s="178"/>
      <c r="L204" s="121"/>
      <c r="M204" s="122"/>
    </row>
    <row r="205" spans="1:13" x14ac:dyDescent="0.2">
      <c r="A205" s="218"/>
      <c r="B205" s="213"/>
      <c r="C205" s="214"/>
      <c r="D205" s="215"/>
      <c r="E205" s="215"/>
      <c r="F205" s="215"/>
      <c r="G205" s="215"/>
      <c r="H205" s="215"/>
      <c r="I205" s="215"/>
      <c r="J205" s="216">
        <f t="shared" ref="J205:J212" si="15">D205+F205-H205</f>
        <v>0</v>
      </c>
      <c r="K205" s="217"/>
      <c r="L205" s="211"/>
      <c r="M205" s="212"/>
    </row>
    <row r="206" spans="1:13" ht="9.75" hidden="1" customHeight="1" x14ac:dyDescent="0.2">
      <c r="A206" s="89"/>
      <c r="B206" s="91"/>
      <c r="C206" s="92"/>
      <c r="D206" s="171"/>
      <c r="E206" s="171"/>
      <c r="F206" s="171"/>
      <c r="G206" s="171"/>
      <c r="H206" s="171"/>
      <c r="I206" s="17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476</v>
      </c>
      <c r="D207" s="161"/>
      <c r="E207" s="161"/>
      <c r="F207" s="177"/>
      <c r="G207" s="177"/>
      <c r="H207" s="161"/>
      <c r="I207" s="161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477</v>
      </c>
      <c r="D208" s="148"/>
      <c r="E208" s="148"/>
      <c r="F208" s="148"/>
      <c r="G208" s="148"/>
      <c r="H208" s="148"/>
      <c r="I208" s="148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478</v>
      </c>
      <c r="D209" s="161"/>
      <c r="E209" s="161"/>
      <c r="F209" s="161"/>
      <c r="G209" s="161"/>
      <c r="H209" s="161"/>
      <c r="I209" s="161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479</v>
      </c>
      <c r="D210" s="161"/>
      <c r="E210" s="161"/>
      <c r="F210" s="161"/>
      <c r="G210" s="161"/>
      <c r="H210" s="161"/>
      <c r="I210" s="161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480</v>
      </c>
      <c r="D211" s="161"/>
      <c r="E211" s="161"/>
      <c r="F211" s="161"/>
      <c r="G211" s="161"/>
      <c r="H211" s="161"/>
      <c r="I211" s="161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481</v>
      </c>
      <c r="D212" s="161"/>
      <c r="E212" s="161"/>
      <c r="F212" s="161"/>
      <c r="G212" s="161"/>
      <c r="H212" s="161"/>
      <c r="I212" s="161"/>
      <c r="J212" s="152">
        <f t="shared" si="15"/>
        <v>0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76"/>
      <c r="E213" s="176"/>
      <c r="F213" s="176"/>
      <c r="G213" s="176"/>
      <c r="H213" s="176"/>
      <c r="I213" s="176"/>
      <c r="J213" s="176"/>
      <c r="K213" s="178"/>
      <c r="L213" s="121"/>
      <c r="M213" s="122"/>
    </row>
    <row r="214" spans="1:13" x14ac:dyDescent="0.2">
      <c r="A214" s="218"/>
      <c r="B214" s="213"/>
      <c r="C214" s="214"/>
      <c r="D214" s="215"/>
      <c r="E214" s="215"/>
      <c r="F214" s="215"/>
      <c r="G214" s="215"/>
      <c r="H214" s="215"/>
      <c r="I214" s="215"/>
      <c r="J214" s="216">
        <f>D214+F214-H214</f>
        <v>0</v>
      </c>
      <c r="K214" s="217"/>
      <c r="L214" s="211"/>
      <c r="M214" s="212"/>
    </row>
    <row r="215" spans="1:13" ht="0.75" customHeight="1" thickBot="1" x14ac:dyDescent="0.25">
      <c r="A215" s="65"/>
      <c r="B215" s="93"/>
      <c r="C215" s="77"/>
      <c r="D215" s="170"/>
      <c r="E215" s="170"/>
      <c r="F215" s="170"/>
      <c r="G215" s="170"/>
      <c r="H215" s="170"/>
      <c r="I215" s="170"/>
      <c r="J215" s="174"/>
      <c r="K215" s="175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0" t="s">
        <v>327</v>
      </c>
      <c r="B217" s="138"/>
      <c r="C217" s="138" t="s">
        <v>129</v>
      </c>
      <c r="D217" s="138" t="s">
        <v>148</v>
      </c>
      <c r="E217" s="138"/>
      <c r="F217" s="138" t="s">
        <v>143</v>
      </c>
      <c r="G217" s="138"/>
      <c r="H217" s="138" t="s">
        <v>146</v>
      </c>
      <c r="I217" s="138"/>
      <c r="J217" s="138" t="s">
        <v>149</v>
      </c>
      <c r="K217" s="167"/>
    </row>
    <row r="218" spans="1:13" ht="17.100000000000001" customHeight="1" x14ac:dyDescent="0.2">
      <c r="A218" s="76" t="s">
        <v>3</v>
      </c>
      <c r="B218" s="16" t="s">
        <v>4</v>
      </c>
      <c r="C218" s="138"/>
      <c r="D218" s="138"/>
      <c r="E218" s="138"/>
      <c r="F218" s="138"/>
      <c r="G218" s="138"/>
      <c r="H218" s="138"/>
      <c r="I218" s="138"/>
      <c r="J218" s="138"/>
      <c r="K218" s="167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68">
        <v>4</v>
      </c>
      <c r="E219" s="169"/>
      <c r="F219" s="168">
        <v>5</v>
      </c>
      <c r="G219" s="169"/>
      <c r="H219" s="168">
        <v>6</v>
      </c>
      <c r="I219" s="169"/>
      <c r="J219" s="168">
        <v>7</v>
      </c>
      <c r="K219" s="172"/>
    </row>
    <row r="220" spans="1:13" ht="21.75" x14ac:dyDescent="0.2">
      <c r="A220" s="58" t="s">
        <v>313</v>
      </c>
      <c r="B220" s="51" t="s">
        <v>120</v>
      </c>
      <c r="C220" s="62" t="s">
        <v>482</v>
      </c>
      <c r="D220" s="164">
        <v>1483335.06</v>
      </c>
      <c r="E220" s="164"/>
      <c r="F220" s="164">
        <v>89699.25</v>
      </c>
      <c r="G220" s="164"/>
      <c r="H220" s="164">
        <v>22747.5</v>
      </c>
      <c r="I220" s="164"/>
      <c r="J220" s="165">
        <f>D220+F220-H220</f>
        <v>1550286.81</v>
      </c>
      <c r="K220" s="166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483</v>
      </c>
      <c r="D221" s="161"/>
      <c r="E221" s="161"/>
      <c r="F221" s="161"/>
      <c r="G221" s="161"/>
      <c r="H221" s="161"/>
      <c r="I221" s="161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484</v>
      </c>
      <c r="D222" s="161">
        <v>1483335.06</v>
      </c>
      <c r="E222" s="161"/>
      <c r="F222" s="161">
        <v>89699.25</v>
      </c>
      <c r="G222" s="161"/>
      <c r="H222" s="161">
        <v>22747.5</v>
      </c>
      <c r="I222" s="161"/>
      <c r="J222" s="152">
        <f>D222+F222-H222</f>
        <v>1550286.81</v>
      </c>
      <c r="K222" s="153"/>
      <c r="L222" s="121"/>
      <c r="M222" s="122"/>
    </row>
    <row r="223" spans="1:13" ht="12.75" customHeight="1" x14ac:dyDescent="0.2">
      <c r="A223" s="218"/>
      <c r="B223" s="213"/>
      <c r="C223" s="214"/>
      <c r="D223" s="215"/>
      <c r="E223" s="215"/>
      <c r="F223" s="215"/>
      <c r="G223" s="215"/>
      <c r="H223" s="215"/>
      <c r="I223" s="215"/>
      <c r="J223" s="216">
        <f>D223+F223-H223</f>
        <v>0</v>
      </c>
      <c r="K223" s="217"/>
      <c r="L223" s="211"/>
      <c r="M223" s="212"/>
    </row>
    <row r="224" spans="1:13" ht="12.75" hidden="1" customHeight="1" x14ac:dyDescent="0.2">
      <c r="A224" s="89"/>
      <c r="B224" s="91"/>
      <c r="C224" s="92"/>
      <c r="D224" s="171"/>
      <c r="E224" s="171"/>
      <c r="F224" s="171"/>
      <c r="G224" s="171"/>
      <c r="H224" s="171"/>
      <c r="I224" s="17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485</v>
      </c>
      <c r="D225" s="161">
        <v>269766.92</v>
      </c>
      <c r="E225" s="161"/>
      <c r="F225" s="161"/>
      <c r="G225" s="161"/>
      <c r="H225" s="161">
        <v>269766.92</v>
      </c>
      <c r="I225" s="161"/>
      <c r="J225" s="152">
        <f t="shared" ref="J225:J240" si="16">D225+F225-H225</f>
        <v>0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486</v>
      </c>
      <c r="D226" s="148">
        <v>269766.92</v>
      </c>
      <c r="E226" s="148"/>
      <c r="F226" s="148"/>
      <c r="G226" s="148"/>
      <c r="H226" s="148">
        <v>269766.92</v>
      </c>
      <c r="I226" s="148"/>
      <c r="J226" s="152">
        <f t="shared" si="16"/>
        <v>0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487</v>
      </c>
      <c r="D227" s="161"/>
      <c r="E227" s="161"/>
      <c r="F227" s="161"/>
      <c r="G227" s="161"/>
      <c r="H227" s="161"/>
      <c r="I227" s="161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488</v>
      </c>
      <c r="D228" s="161"/>
      <c r="E228" s="161"/>
      <c r="F228" s="161"/>
      <c r="G228" s="161"/>
      <c r="H228" s="161"/>
      <c r="I228" s="161"/>
      <c r="J228" s="152">
        <f t="shared" si="16"/>
        <v>0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489</v>
      </c>
      <c r="D229" s="161"/>
      <c r="E229" s="161"/>
      <c r="F229" s="161"/>
      <c r="G229" s="161"/>
      <c r="H229" s="161"/>
      <c r="I229" s="161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500</v>
      </c>
      <c r="B230" s="35" t="s">
        <v>123</v>
      </c>
      <c r="C230" s="33" t="s">
        <v>490</v>
      </c>
      <c r="D230" s="161"/>
      <c r="E230" s="161"/>
      <c r="F230" s="161"/>
      <c r="G230" s="161"/>
      <c r="H230" s="161"/>
      <c r="I230" s="161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491</v>
      </c>
      <c r="D231" s="148"/>
      <c r="E231" s="148"/>
      <c r="F231" s="148"/>
      <c r="G231" s="148"/>
      <c r="H231" s="148"/>
      <c r="I231" s="148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492</v>
      </c>
      <c r="D232" s="161"/>
      <c r="E232" s="161"/>
      <c r="F232" s="161"/>
      <c r="G232" s="161"/>
      <c r="H232" s="161"/>
      <c r="I232" s="161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493</v>
      </c>
      <c r="D233" s="161"/>
      <c r="E233" s="161"/>
      <c r="F233" s="161"/>
      <c r="G233" s="161"/>
      <c r="H233" s="161"/>
      <c r="I233" s="161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494</v>
      </c>
      <c r="D234" s="148"/>
      <c r="E234" s="148"/>
      <c r="F234" s="148"/>
      <c r="G234" s="148"/>
      <c r="H234" s="148"/>
      <c r="I234" s="148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495</v>
      </c>
      <c r="D235" s="161"/>
      <c r="E235" s="161"/>
      <c r="F235" s="161"/>
      <c r="G235" s="161"/>
      <c r="H235" s="161"/>
      <c r="I235" s="161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496</v>
      </c>
      <c r="D236" s="161"/>
      <c r="E236" s="161"/>
      <c r="F236" s="161"/>
      <c r="G236" s="161"/>
      <c r="H236" s="161"/>
      <c r="I236" s="161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497</v>
      </c>
      <c r="D237" s="161"/>
      <c r="E237" s="161"/>
      <c r="F237" s="161"/>
      <c r="G237" s="161"/>
      <c r="H237" s="161"/>
      <c r="I237" s="161"/>
      <c r="J237" s="152">
        <f t="shared" si="16"/>
        <v>0</v>
      </c>
      <c r="K237" s="153"/>
      <c r="L237" s="12"/>
      <c r="M237" s="122" t="s">
        <v>537</v>
      </c>
    </row>
    <row r="238" spans="1:15" x14ac:dyDescent="0.2">
      <c r="A238" s="34" t="s">
        <v>317</v>
      </c>
      <c r="B238" s="80" t="s">
        <v>123</v>
      </c>
      <c r="C238" s="33" t="s">
        <v>498</v>
      </c>
      <c r="D238" s="161"/>
      <c r="E238" s="161"/>
      <c r="F238" s="161"/>
      <c r="G238" s="161"/>
      <c r="H238" s="161"/>
      <c r="I238" s="161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499</v>
      </c>
      <c r="D239" s="161"/>
      <c r="E239" s="161"/>
      <c r="F239" s="161"/>
      <c r="G239" s="161"/>
      <c r="H239" s="161"/>
      <c r="I239" s="161"/>
      <c r="J239" s="152">
        <f t="shared" si="16"/>
        <v>0</v>
      </c>
      <c r="K239" s="153"/>
      <c r="L239" s="121"/>
      <c r="M239" s="122"/>
    </row>
    <row r="240" spans="1:15" x14ac:dyDescent="0.2">
      <c r="A240" s="218"/>
      <c r="B240" s="213"/>
      <c r="C240" s="214"/>
      <c r="D240" s="215"/>
      <c r="E240" s="215"/>
      <c r="F240" s="215"/>
      <c r="G240" s="215"/>
      <c r="H240" s="215"/>
      <c r="I240" s="215"/>
      <c r="J240" s="216">
        <f t="shared" si="16"/>
        <v>0</v>
      </c>
      <c r="K240" s="217"/>
      <c r="L240" s="211"/>
      <c r="M240" s="212"/>
    </row>
    <row r="241" spans="1:13" ht="0.75" customHeight="1" thickBot="1" x14ac:dyDescent="0.25">
      <c r="A241" s="89"/>
      <c r="B241" s="93"/>
      <c r="C241" s="77"/>
      <c r="D241" s="170"/>
      <c r="E241" s="170"/>
      <c r="F241" s="170"/>
      <c r="G241" s="170"/>
      <c r="H241" s="170"/>
      <c r="I241" s="170"/>
      <c r="J241" s="174"/>
      <c r="K241" s="175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531</v>
      </c>
    </row>
    <row r="243" spans="1:13" ht="17.100000000000001" customHeight="1" x14ac:dyDescent="0.2">
      <c r="A243" s="140" t="s">
        <v>327</v>
      </c>
      <c r="B243" s="138"/>
      <c r="C243" s="138" t="s">
        <v>129</v>
      </c>
      <c r="D243" s="138" t="s">
        <v>148</v>
      </c>
      <c r="E243" s="138"/>
      <c r="F243" s="138" t="s">
        <v>143</v>
      </c>
      <c r="G243" s="138"/>
      <c r="H243" s="138" t="s">
        <v>146</v>
      </c>
      <c r="I243" s="138"/>
      <c r="J243" s="138" t="s">
        <v>149</v>
      </c>
      <c r="K243" s="167"/>
    </row>
    <row r="244" spans="1:13" ht="17.100000000000001" customHeight="1" x14ac:dyDescent="0.2">
      <c r="A244" s="76" t="s">
        <v>3</v>
      </c>
      <c r="B244" s="16" t="s">
        <v>4</v>
      </c>
      <c r="C244" s="138"/>
      <c r="D244" s="138"/>
      <c r="E244" s="138"/>
      <c r="F244" s="138"/>
      <c r="G244" s="138"/>
      <c r="H244" s="138"/>
      <c r="I244" s="138"/>
      <c r="J244" s="138"/>
      <c r="K244" s="167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68">
        <v>4</v>
      </c>
      <c r="E245" s="169"/>
      <c r="F245" s="168">
        <v>5</v>
      </c>
      <c r="G245" s="169"/>
      <c r="H245" s="168">
        <v>6</v>
      </c>
      <c r="I245" s="169"/>
      <c r="J245" s="168">
        <v>7</v>
      </c>
      <c r="K245" s="172"/>
    </row>
    <row r="246" spans="1:13" ht="32.25" x14ac:dyDescent="0.2">
      <c r="A246" s="58" t="s">
        <v>501</v>
      </c>
      <c r="B246" s="51" t="s">
        <v>125</v>
      </c>
      <c r="C246" s="62" t="s">
        <v>502</v>
      </c>
      <c r="D246" s="173"/>
      <c r="E246" s="173"/>
      <c r="F246" s="173"/>
      <c r="G246" s="173"/>
      <c r="H246" s="173"/>
      <c r="I246" s="173"/>
      <c r="J246" s="165">
        <f t="shared" ref="J246:J255" si="17">D246+F246-H246</f>
        <v>0</v>
      </c>
      <c r="K246" s="166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503</v>
      </c>
      <c r="D247" s="148"/>
      <c r="E247" s="148"/>
      <c r="F247" s="148"/>
      <c r="G247" s="148"/>
      <c r="H247" s="148"/>
      <c r="I247" s="148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504</v>
      </c>
      <c r="D248" s="161"/>
      <c r="E248" s="161"/>
      <c r="F248" s="161"/>
      <c r="G248" s="161"/>
      <c r="H248" s="161"/>
      <c r="I248" s="161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505</v>
      </c>
      <c r="D249" s="161"/>
      <c r="E249" s="161"/>
      <c r="F249" s="161"/>
      <c r="G249" s="161"/>
      <c r="H249" s="161"/>
      <c r="I249" s="161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506</v>
      </c>
      <c r="D250" s="148"/>
      <c r="E250" s="148"/>
      <c r="F250" s="148"/>
      <c r="G250" s="148"/>
      <c r="H250" s="148"/>
      <c r="I250" s="148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507</v>
      </c>
      <c r="D251" s="161"/>
      <c r="E251" s="161"/>
      <c r="F251" s="161"/>
      <c r="G251" s="161"/>
      <c r="H251" s="161"/>
      <c r="I251" s="161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508</v>
      </c>
      <c r="D252" s="161"/>
      <c r="E252" s="161"/>
      <c r="F252" s="161"/>
      <c r="G252" s="161"/>
      <c r="H252" s="161"/>
      <c r="I252" s="161"/>
      <c r="J252" s="152">
        <f t="shared" si="17"/>
        <v>0</v>
      </c>
      <c r="K252" s="153"/>
      <c r="L252" s="121"/>
      <c r="M252" s="122"/>
    </row>
    <row r="253" spans="1:13" ht="22.5" x14ac:dyDescent="0.2">
      <c r="A253" s="78" t="s">
        <v>310</v>
      </c>
      <c r="B253" s="80" t="s">
        <v>125</v>
      </c>
      <c r="C253" s="33" t="s">
        <v>509</v>
      </c>
      <c r="D253" s="161"/>
      <c r="E253" s="161"/>
      <c r="F253" s="161"/>
      <c r="G253" s="161"/>
      <c r="H253" s="161"/>
      <c r="I253" s="161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510</v>
      </c>
      <c r="D254" s="161"/>
      <c r="E254" s="161"/>
      <c r="F254" s="161"/>
      <c r="G254" s="161"/>
      <c r="H254" s="161"/>
      <c r="I254" s="161"/>
      <c r="J254" s="152">
        <f t="shared" si="17"/>
        <v>0</v>
      </c>
      <c r="K254" s="153"/>
      <c r="L254" s="121"/>
      <c r="M254" s="122"/>
    </row>
    <row r="255" spans="1:13" x14ac:dyDescent="0.2">
      <c r="A255" s="218"/>
      <c r="B255" s="213"/>
      <c r="C255" s="214"/>
      <c r="D255" s="215"/>
      <c r="E255" s="215"/>
      <c r="F255" s="215"/>
      <c r="G255" s="215"/>
      <c r="H255" s="215"/>
      <c r="I255" s="215"/>
      <c r="J255" s="216">
        <f t="shared" si="17"/>
        <v>0</v>
      </c>
      <c r="K255" s="217"/>
      <c r="L255" s="211"/>
      <c r="M255" s="212"/>
    </row>
    <row r="256" spans="1:13" hidden="1" x14ac:dyDescent="0.2">
      <c r="A256" s="89"/>
      <c r="B256" s="91"/>
      <c r="C256" s="92"/>
      <c r="D256" s="171"/>
      <c r="E256" s="171"/>
      <c r="F256" s="171"/>
      <c r="G256" s="171"/>
      <c r="H256" s="171"/>
      <c r="I256" s="171"/>
      <c r="J256" s="152"/>
      <c r="K256" s="153"/>
      <c r="L256" s="121"/>
      <c r="M256" s="122"/>
    </row>
    <row r="257" spans="1:13" ht="21.75" x14ac:dyDescent="0.2">
      <c r="A257" s="58" t="s">
        <v>521</v>
      </c>
      <c r="B257" s="35" t="s">
        <v>126</v>
      </c>
      <c r="C257" s="33" t="s">
        <v>511</v>
      </c>
      <c r="D257" s="161">
        <v>197790.01</v>
      </c>
      <c r="E257" s="161"/>
      <c r="F257" s="161"/>
      <c r="G257" s="161"/>
      <c r="H257" s="161"/>
      <c r="I257" s="161"/>
      <c r="J257" s="152">
        <f t="shared" ref="J257:J267" si="18">D257+F257-H257</f>
        <v>197790.01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512</v>
      </c>
      <c r="D258" s="148"/>
      <c r="E258" s="148"/>
      <c r="F258" s="148"/>
      <c r="G258" s="148"/>
      <c r="H258" s="148"/>
      <c r="I258" s="148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513</v>
      </c>
      <c r="D259" s="148"/>
      <c r="E259" s="148"/>
      <c r="F259" s="148"/>
      <c r="G259" s="148"/>
      <c r="H259" s="148"/>
      <c r="I259" s="148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514</v>
      </c>
      <c r="D260" s="161"/>
      <c r="E260" s="161"/>
      <c r="F260" s="161"/>
      <c r="G260" s="161"/>
      <c r="H260" s="161"/>
      <c r="I260" s="161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515</v>
      </c>
      <c r="D261" s="161"/>
      <c r="E261" s="161"/>
      <c r="F261" s="161"/>
      <c r="G261" s="161"/>
      <c r="H261" s="161"/>
      <c r="I261" s="161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516</v>
      </c>
      <c r="D262" s="148"/>
      <c r="E262" s="148"/>
      <c r="F262" s="148"/>
      <c r="G262" s="148"/>
      <c r="H262" s="148"/>
      <c r="I262" s="148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517</v>
      </c>
      <c r="D263" s="161"/>
      <c r="E263" s="161"/>
      <c r="F263" s="161"/>
      <c r="G263" s="161"/>
      <c r="H263" s="161"/>
      <c r="I263" s="161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518</v>
      </c>
      <c r="D264" s="161"/>
      <c r="E264" s="161"/>
      <c r="F264" s="161"/>
      <c r="G264" s="161"/>
      <c r="H264" s="161"/>
      <c r="I264" s="161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519</v>
      </c>
      <c r="D265" s="161"/>
      <c r="E265" s="161"/>
      <c r="F265" s="161"/>
      <c r="G265" s="161"/>
      <c r="H265" s="161"/>
      <c r="I265" s="161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520</v>
      </c>
      <c r="D266" s="161"/>
      <c r="E266" s="161"/>
      <c r="F266" s="161"/>
      <c r="G266" s="161"/>
      <c r="H266" s="161"/>
      <c r="I266" s="161"/>
      <c r="J266" s="152">
        <f t="shared" si="18"/>
        <v>0</v>
      </c>
      <c r="K266" s="153"/>
      <c r="L266" s="121"/>
      <c r="M266" s="122"/>
    </row>
    <row r="267" spans="1:13" x14ac:dyDescent="0.2">
      <c r="A267" s="205"/>
      <c r="B267" s="213"/>
      <c r="C267" s="214"/>
      <c r="D267" s="215"/>
      <c r="E267" s="215"/>
      <c r="F267" s="215"/>
      <c r="G267" s="215"/>
      <c r="H267" s="215"/>
      <c r="I267" s="215"/>
      <c r="J267" s="216">
        <f t="shared" si="18"/>
        <v>0</v>
      </c>
      <c r="K267" s="217"/>
      <c r="L267" s="211"/>
      <c r="M267" s="212"/>
    </row>
    <row r="268" spans="1:13" ht="0.75" customHeight="1" thickBot="1" x14ac:dyDescent="0.25">
      <c r="A268" s="89"/>
      <c r="B268" s="93"/>
      <c r="C268" s="77"/>
      <c r="D268" s="170"/>
      <c r="E268" s="170"/>
      <c r="F268" s="170"/>
      <c r="G268" s="170"/>
      <c r="H268" s="170"/>
      <c r="I268" s="170"/>
      <c r="J268" s="174"/>
      <c r="K268" s="175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532</v>
      </c>
    </row>
    <row r="270" spans="1:13" ht="17.100000000000001" customHeight="1" x14ac:dyDescent="0.2">
      <c r="A270" s="140" t="s">
        <v>327</v>
      </c>
      <c r="B270" s="138"/>
      <c r="C270" s="138" t="s">
        <v>129</v>
      </c>
      <c r="D270" s="138" t="s">
        <v>148</v>
      </c>
      <c r="E270" s="138"/>
      <c r="F270" s="138" t="s">
        <v>143</v>
      </c>
      <c r="G270" s="138"/>
      <c r="H270" s="138" t="s">
        <v>146</v>
      </c>
      <c r="I270" s="138"/>
      <c r="J270" s="138" t="s">
        <v>149</v>
      </c>
      <c r="K270" s="167"/>
    </row>
    <row r="271" spans="1:13" ht="17.100000000000001" customHeight="1" x14ac:dyDescent="0.2">
      <c r="A271" s="76" t="s">
        <v>3</v>
      </c>
      <c r="B271" s="16" t="s">
        <v>4</v>
      </c>
      <c r="C271" s="138"/>
      <c r="D271" s="138"/>
      <c r="E271" s="138"/>
      <c r="F271" s="138"/>
      <c r="G271" s="138"/>
      <c r="H271" s="138"/>
      <c r="I271" s="138"/>
      <c r="J271" s="138"/>
      <c r="K271" s="167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68">
        <v>4</v>
      </c>
      <c r="E272" s="169"/>
      <c r="F272" s="168">
        <v>5</v>
      </c>
      <c r="G272" s="169"/>
      <c r="H272" s="168">
        <v>6</v>
      </c>
      <c r="I272" s="169"/>
      <c r="J272" s="168">
        <v>7</v>
      </c>
      <c r="K272" s="172"/>
    </row>
    <row r="273" spans="1:13" ht="22.5" x14ac:dyDescent="0.2">
      <c r="A273" s="34" t="s">
        <v>328</v>
      </c>
      <c r="B273" s="97" t="s">
        <v>126</v>
      </c>
      <c r="C273" s="62" t="s">
        <v>522</v>
      </c>
      <c r="D273" s="164">
        <v>197790.01</v>
      </c>
      <c r="E273" s="164"/>
      <c r="F273" s="164"/>
      <c r="G273" s="164"/>
      <c r="H273" s="164"/>
      <c r="I273" s="164"/>
      <c r="J273" s="165">
        <f t="shared" ref="J273:J282" si="19">D273+F273-H273</f>
        <v>197790.01</v>
      </c>
      <c r="K273" s="166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523</v>
      </c>
      <c r="D274" s="161">
        <v>197790.01</v>
      </c>
      <c r="E274" s="161"/>
      <c r="F274" s="161"/>
      <c r="G274" s="161"/>
      <c r="H274" s="161"/>
      <c r="I274" s="161"/>
      <c r="J274" s="152">
        <f t="shared" si="19"/>
        <v>197790.01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524</v>
      </c>
      <c r="D275" s="161">
        <v>115402.45</v>
      </c>
      <c r="E275" s="161"/>
      <c r="F275" s="161"/>
      <c r="G275" s="161"/>
      <c r="H275" s="161"/>
      <c r="I275" s="161"/>
      <c r="J275" s="152">
        <f t="shared" si="19"/>
        <v>115402.45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525</v>
      </c>
      <c r="D276" s="148"/>
      <c r="E276" s="148"/>
      <c r="F276" s="148"/>
      <c r="G276" s="148"/>
      <c r="H276" s="148"/>
      <c r="I276" s="148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526</v>
      </c>
      <c r="D277" s="161"/>
      <c r="E277" s="161"/>
      <c r="F277" s="161"/>
      <c r="G277" s="161"/>
      <c r="H277" s="161"/>
      <c r="I277" s="161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527</v>
      </c>
      <c r="D278" s="148"/>
      <c r="E278" s="148"/>
      <c r="F278" s="148"/>
      <c r="G278" s="148"/>
      <c r="H278" s="148"/>
      <c r="I278" s="148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528</v>
      </c>
      <c r="D279" s="161"/>
      <c r="E279" s="161"/>
      <c r="F279" s="161"/>
      <c r="G279" s="161"/>
      <c r="H279" s="161"/>
      <c r="I279" s="161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529</v>
      </c>
      <c r="D280" s="148"/>
      <c r="E280" s="148"/>
      <c r="F280" s="148"/>
      <c r="G280" s="148"/>
      <c r="H280" s="148"/>
      <c r="I280" s="148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530</v>
      </c>
      <c r="D281" s="161"/>
      <c r="E281" s="161"/>
      <c r="F281" s="161"/>
      <c r="G281" s="161"/>
      <c r="H281" s="161"/>
      <c r="I281" s="161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205"/>
      <c r="B282" s="206"/>
      <c r="C282" s="207"/>
      <c r="D282" s="208"/>
      <c r="E282" s="208"/>
      <c r="F282" s="208"/>
      <c r="G282" s="208"/>
      <c r="H282" s="208"/>
      <c r="I282" s="208"/>
      <c r="J282" s="209">
        <f t="shared" si="19"/>
        <v>0</v>
      </c>
      <c r="K282" s="210"/>
      <c r="L282" s="211"/>
      <c r="M282" s="212"/>
    </row>
    <row r="283" spans="1:13" hidden="1" x14ac:dyDescent="0.2">
      <c r="A283" s="89"/>
      <c r="B283" s="134"/>
      <c r="C283" s="135"/>
      <c r="D283" s="186"/>
      <c r="E283" s="186"/>
      <c r="F283" s="186"/>
      <c r="G283" s="186"/>
      <c r="H283" s="186"/>
      <c r="I283" s="186"/>
      <c r="J283" s="187"/>
      <c r="K283" s="188"/>
    </row>
    <row r="285" spans="1:13" ht="12" hidden="1" thickBot="1" x14ac:dyDescent="0.25"/>
    <row r="286" spans="1:13" ht="48" hidden="1" customHeight="1" thickTop="1" thickBot="1" x14ac:dyDescent="0.25">
      <c r="B286" s="156"/>
      <c r="C286" s="157"/>
      <c r="D286" s="157"/>
      <c r="E286" s="158" t="s">
        <v>348</v>
      </c>
      <c r="F286" s="158"/>
      <c r="G286" s="159"/>
    </row>
    <row r="287" spans="1:13" ht="3.75" hidden="1" customHeight="1" thickTop="1" thickBot="1" x14ac:dyDescent="0.25">
      <c r="B287" s="155"/>
      <c r="C287" s="155"/>
      <c r="D287" s="155"/>
      <c r="E287" s="160"/>
      <c r="F287" s="160"/>
      <c r="G287" s="160"/>
    </row>
    <row r="288" spans="1:13" ht="12" hidden="1" thickTop="1" x14ac:dyDescent="0.2">
      <c r="B288" s="189" t="s">
        <v>339</v>
      </c>
      <c r="C288" s="190"/>
      <c r="D288" s="190"/>
      <c r="E288" s="191"/>
      <c r="F288" s="191"/>
      <c r="G288" s="192"/>
    </row>
    <row r="289" spans="2:7" hidden="1" x14ac:dyDescent="0.2">
      <c r="B289" s="193" t="s">
        <v>340</v>
      </c>
      <c r="C289" s="194"/>
      <c r="D289" s="194"/>
      <c r="E289" s="195"/>
      <c r="F289" s="195"/>
      <c r="G289" s="196"/>
    </row>
    <row r="290" spans="2:7" hidden="1" x14ac:dyDescent="0.2">
      <c r="B290" s="193" t="s">
        <v>341</v>
      </c>
      <c r="C290" s="194"/>
      <c r="D290" s="194"/>
      <c r="E290" s="197"/>
      <c r="F290" s="197"/>
      <c r="G290" s="198"/>
    </row>
    <row r="291" spans="2:7" hidden="1" x14ac:dyDescent="0.2">
      <c r="B291" s="193" t="s">
        <v>342</v>
      </c>
      <c r="C291" s="194"/>
      <c r="D291" s="194"/>
      <c r="E291" s="197"/>
      <c r="F291" s="197"/>
      <c r="G291" s="198"/>
    </row>
    <row r="292" spans="2:7" hidden="1" x14ac:dyDescent="0.2">
      <c r="B292" s="193" t="s">
        <v>343</v>
      </c>
      <c r="C292" s="194"/>
      <c r="D292" s="194"/>
      <c r="E292" s="197"/>
      <c r="F292" s="197"/>
      <c r="G292" s="198"/>
    </row>
    <row r="293" spans="2:7" hidden="1" x14ac:dyDescent="0.2">
      <c r="B293" s="193" t="s">
        <v>344</v>
      </c>
      <c r="C293" s="194"/>
      <c r="D293" s="194"/>
      <c r="E293" s="195"/>
      <c r="F293" s="195"/>
      <c r="G293" s="196"/>
    </row>
    <row r="294" spans="2:7" hidden="1" x14ac:dyDescent="0.2">
      <c r="B294" s="193" t="s">
        <v>345</v>
      </c>
      <c r="C294" s="194"/>
      <c r="D294" s="194"/>
      <c r="E294" s="195"/>
      <c r="F294" s="195"/>
      <c r="G294" s="196"/>
    </row>
    <row r="295" spans="2:7" hidden="1" x14ac:dyDescent="0.2">
      <c r="B295" s="193" t="s">
        <v>346</v>
      </c>
      <c r="C295" s="194"/>
      <c r="D295" s="194"/>
      <c r="E295" s="197"/>
      <c r="F295" s="197"/>
      <c r="G295" s="198"/>
    </row>
    <row r="296" spans="2:7" ht="12" hidden="1" thickBot="1" x14ac:dyDescent="0.25">
      <c r="B296" s="199" t="s">
        <v>347</v>
      </c>
      <c r="C296" s="200"/>
      <c r="D296" s="200"/>
      <c r="E296" s="201"/>
      <c r="F296" s="201"/>
      <c r="G296" s="202"/>
    </row>
    <row r="297" spans="2:7" ht="3.75" hidden="1" customHeight="1" thickTop="1" x14ac:dyDescent="0.2">
      <c r="B297" s="203"/>
      <c r="C297" s="203"/>
      <c r="D297" s="203"/>
      <c r="E297" s="204"/>
      <c r="F297" s="204"/>
      <c r="G297" s="204"/>
    </row>
    <row r="298" spans="2:7" hidden="1" x14ac:dyDescent="0.2"/>
  </sheetData>
  <mergeCells count="504"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E144:E145"/>
    <mergeCell ref="H167:J167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H51:H52"/>
    <mergeCell ref="I51:J51"/>
    <mergeCell ref="F26:G26"/>
    <mergeCell ref="H26:H27"/>
    <mergeCell ref="I26:J26"/>
    <mergeCell ref="A50:B50"/>
    <mergeCell ref="C50:C52"/>
    <mergeCell ref="D50:D52"/>
    <mergeCell ref="H50:J50"/>
    <mergeCell ref="K96:K98"/>
    <mergeCell ref="A97:A98"/>
    <mergeCell ref="A143:B143"/>
    <mergeCell ref="C143:C145"/>
    <mergeCell ref="D143:D145"/>
    <mergeCell ref="E167:G167"/>
    <mergeCell ref="K167:K169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23:E223"/>
    <mergeCell ref="D241:E241"/>
    <mergeCell ref="F241:G241"/>
    <mergeCell ref="D238:E238"/>
    <mergeCell ref="F223:G223"/>
    <mergeCell ref="H223:I223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32:I232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J270:K271"/>
    <mergeCell ref="F272:G272"/>
    <mergeCell ref="H272:I272"/>
    <mergeCell ref="D268:E268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1:D291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F254:G254"/>
    <mergeCell ref="A187:J187"/>
    <mergeCell ref="D202:E202"/>
    <mergeCell ref="H262:I262"/>
    <mergeCell ref="F117:G117"/>
    <mergeCell ref="H117:H118"/>
    <mergeCell ref="H202:I202"/>
    <mergeCell ref="B292:D292"/>
    <mergeCell ref="E290:G290"/>
    <mergeCell ref="E291:G291"/>
    <mergeCell ref="E292:G292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B288:D288"/>
    <mergeCell ref="B289:D289"/>
    <mergeCell ref="B287:D287"/>
    <mergeCell ref="B286:D286"/>
    <mergeCell ref="E286:G286"/>
    <mergeCell ref="E287:G287"/>
    <mergeCell ref="F262:G262"/>
    <mergeCell ref="E288:G288"/>
    <mergeCell ref="D258:E258"/>
    <mergeCell ref="E289:G289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D283:E283"/>
    <mergeCell ref="F283:G283"/>
    <mergeCell ref="F202:G202"/>
    <mergeCell ref="K72:K74"/>
    <mergeCell ref="A73:A74"/>
    <mergeCell ref="B73:B74"/>
    <mergeCell ref="E73:E74"/>
    <mergeCell ref="F73:G73"/>
    <mergeCell ref="H168:H169"/>
    <mergeCell ref="I168:J168"/>
    <mergeCell ref="K116:K118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2023-11-28T07:35:16Z</dcterms:modified>
</cp:coreProperties>
</file>