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8410" windowHeight="1287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8" i="1"/>
  <c r="B196"/>
  <c r="A196"/>
  <c r="L195"/>
  <c r="J195"/>
  <c r="I195"/>
  <c r="H195"/>
  <c r="G195"/>
  <c r="F195"/>
  <c r="B186"/>
  <c r="A186"/>
  <c r="L185"/>
  <c r="L196" s="1"/>
  <c r="J185"/>
  <c r="I185"/>
  <c r="I196" s="1"/>
  <c r="H185"/>
  <c r="H196" s="1"/>
  <c r="G185"/>
  <c r="G196" s="1"/>
  <c r="F185"/>
  <c r="F196" s="1"/>
  <c r="B177"/>
  <c r="A177"/>
  <c r="L176"/>
  <c r="J176"/>
  <c r="I176"/>
  <c r="H176"/>
  <c r="G176"/>
  <c r="F176"/>
  <c r="B167"/>
  <c r="A167"/>
  <c r="L166"/>
  <c r="L177" s="1"/>
  <c r="J166"/>
  <c r="J177" s="1"/>
  <c r="I166"/>
  <c r="I177" s="1"/>
  <c r="H166"/>
  <c r="H177" s="1"/>
  <c r="G166"/>
  <c r="G177" s="1"/>
  <c r="F166"/>
  <c r="F177" s="1"/>
  <c r="B158"/>
  <c r="A158"/>
  <c r="L157"/>
  <c r="J157"/>
  <c r="I157"/>
  <c r="H157"/>
  <c r="G157"/>
  <c r="F157"/>
  <c r="B148"/>
  <c r="A148"/>
  <c r="L147"/>
  <c r="J147"/>
  <c r="I147"/>
  <c r="I158" s="1"/>
  <c r="H147"/>
  <c r="H158" s="1"/>
  <c r="G147"/>
  <c r="G158" s="1"/>
  <c r="F147"/>
  <c r="F158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B109"/>
  <c r="A109"/>
  <c r="L108"/>
  <c r="J108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G100" s="1"/>
  <c r="F89"/>
  <c r="B81"/>
  <c r="A81"/>
  <c r="L80"/>
  <c r="J80"/>
  <c r="I80"/>
  <c r="H80"/>
  <c r="G80"/>
  <c r="F80"/>
  <c r="B71"/>
  <c r="A71"/>
  <c r="L70"/>
  <c r="J70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I51"/>
  <c r="I62" s="1"/>
  <c r="H51"/>
  <c r="G51"/>
  <c r="G62" s="1"/>
  <c r="F5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J24" s="1"/>
  <c r="I13"/>
  <c r="I24" s="1"/>
  <c r="I197" s="1"/>
  <c r="H13"/>
  <c r="H24" s="1"/>
  <c r="G13"/>
  <c r="G24" s="1"/>
  <c r="G197" s="1"/>
  <c r="F13"/>
  <c r="F24" s="1"/>
  <c r="J196" l="1"/>
  <c r="J158"/>
  <c r="L138"/>
  <c r="L119"/>
  <c r="J119"/>
  <c r="F119"/>
  <c r="L100"/>
  <c r="J100"/>
  <c r="F100"/>
  <c r="L81"/>
  <c r="J81"/>
  <c r="L62"/>
  <c r="J62"/>
  <c r="F62"/>
  <c r="L158"/>
  <c r="H62"/>
  <c r="H197" s="1"/>
  <c r="L24"/>
  <c r="J197" l="1"/>
  <c r="F197"/>
  <c r="L197"/>
</calcChain>
</file>

<file path=xl/sharedStrings.xml><?xml version="1.0" encoding="utf-8"?>
<sst xmlns="http://schemas.openxmlformats.org/spreadsheetml/2006/main" count="300" uniqueCount="95">
  <si>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</si>
  <si>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</si>
  <si>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</si>
  <si>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</si>
  <si>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</si>
  <si>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</si>
  <si>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</si>
  <si>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</si>
  <si>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</si>
  <si>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</si>
  <si>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</si>
  <si>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</si>
  <si>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</si>
  <si>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</si>
  <si>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</si>
  <si>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</si>
  <si>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</si>
  <si>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</si>
  <si>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</si>
  <si>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</si>
  <si>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</si>
  <si>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</si>
  <si>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</si>
  <si>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</si>
  <si>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</si>
  <si>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</si>
  <si>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</si>
  <si>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</si>
  <si>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</si>
  <si>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</si>
  <si>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</si>
  <si>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</si>
  <si>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</si>
  <si>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</si>
  <si>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</si>
  <si>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</si>
  <si>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</si>
  <si>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</si>
  <si>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</si>
  <si>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МОБУ СОШ № 26</t>
  </si>
  <si>
    <t>зам. директора по ВР</t>
  </si>
  <si>
    <t>Нечипоренко Н.В.</t>
  </si>
  <si>
    <t>Т24</t>
  </si>
  <si>
    <t>Каша гречневая рассыпчатая</t>
  </si>
  <si>
    <t>Чай с сахаром</t>
  </si>
  <si>
    <t>Хлеб йодированный</t>
  </si>
  <si>
    <t>Чай с лимоном</t>
  </si>
  <si>
    <t>Каша пшеничная рассыпчатая</t>
  </si>
  <si>
    <t>Компот из яблок с витамином "С"</t>
  </si>
  <si>
    <t>Плов из филе куриного</t>
  </si>
  <si>
    <t>Омлет натуральный</t>
  </si>
  <si>
    <t>Запеканка из творога с морковью, молоко сгущенное</t>
  </si>
  <si>
    <t>Котлета рубленая куриная</t>
  </si>
  <si>
    <t>Щи из свежей капусты с картофелем</t>
  </si>
  <si>
    <t>Суп картофельный с горохом</t>
  </si>
  <si>
    <t>Тефтели с соусом</t>
  </si>
  <si>
    <t>Компот из сухофруктов с витамином "С"</t>
  </si>
  <si>
    <t>Суп картфоельный с вермишелью</t>
  </si>
  <si>
    <t>Свекла отварная</t>
  </si>
  <si>
    <t>Кофейный напиток черный</t>
  </si>
  <si>
    <t>Икра свекольная</t>
  </si>
  <si>
    <t>АКО</t>
  </si>
  <si>
    <t>Гуляш из филе куриного</t>
  </si>
  <si>
    <t>Салат "Здоровье"</t>
  </si>
  <si>
    <t>Рыба тушеная в томате с овощами</t>
  </si>
  <si>
    <t>Картофель отварной</t>
  </si>
  <si>
    <t>Капуста маринованная</t>
  </si>
  <si>
    <t>Борщ из свежей капусты с картофелем</t>
  </si>
  <si>
    <t>Каша вязкая молочная из овсяных хлопьев</t>
  </si>
  <si>
    <t>Какао с молоком сгущенным</t>
  </si>
  <si>
    <t>Горячий бутерброд с сыром</t>
  </si>
  <si>
    <t>Яблоко</t>
  </si>
  <si>
    <t>Суп с вермишелью</t>
  </si>
  <si>
    <t>Макароны отварные</t>
  </si>
  <si>
    <t>Капуста тушеная</t>
  </si>
  <si>
    <t>Филе куриное в сметанном соусе</t>
  </si>
  <si>
    <t>Салат из свеклы отварной</t>
  </si>
  <si>
    <t>Печенье</t>
  </si>
  <si>
    <t>Каша пшеничная рассыпчатя</t>
  </si>
  <si>
    <t>Суп картофельный с рисом, зелень</t>
  </si>
  <si>
    <t>Икра овощная закусочная</t>
  </si>
  <si>
    <t>Каша гречневая с маслом сливочным, сахар</t>
  </si>
  <si>
    <t>Суп крестьянский с крупой</t>
  </si>
  <si>
    <t>Котлета рыбная</t>
  </si>
  <si>
    <t>Рис отварной</t>
  </si>
  <si>
    <t>Кисель из яблок с витамином "С"</t>
  </si>
  <si>
    <t>Суп картофельный с рисом</t>
  </si>
  <si>
    <t>Жаркое по-домашнему</t>
  </si>
  <si>
    <t>Макаронные изделия отварные</t>
  </si>
  <si>
    <t>278/331</t>
  </si>
  <si>
    <t>Каша вязкая молочная рисовая</t>
  </si>
  <si>
    <t>Бутерброд с маслом сливочным, сыром твердым</t>
  </si>
  <si>
    <t>Тефтели куриные с соусом</t>
  </si>
  <si>
    <t>Пряник</t>
  </si>
  <si>
    <t>Салат из свеклы с зеленым горошком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</si>
</sst>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.5"/>
      <name val="Calibri"/>
    </font>
    <font>
      <sz val="10.5"/>
      <color rgb="FF000000"/>
      <name val="Calibri"/>
      <family val="2"/>
    </font>
    <font>
      <sz val="10.5"/>
      <color rgb="FF131313"/>
      <name val="Courier New"/>
      <family val="2"/>
    </font>
    <font>
      <sz val="10.5"/>
      <color rgb="FF030303"/>
      <name val="Courier New"/>
      <family val="2"/>
    </font>
    <font>
      <sz val="10.5"/>
      <color rgb="FF000000"/>
      <name val="Courier New"/>
      <family val="2"/>
    </font>
    <font>
      <sz val="10.5"/>
      <color rgb="FF0F0F0F"/>
      <name val="Calibri"/>
      <family val="2"/>
    </font>
    <font>
      <sz val="10.5"/>
      <color rgb="FF0A0A0A"/>
      <name val="Calibri"/>
      <family val="2"/>
    </font>
    <font>
      <sz val="10.5"/>
      <color rgb="FF03030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2" fillId="0" borderId="0" xfId="0" applyNumberFormat="1" applyFont="1" applyFill="1" applyBorder="1" applyAlignment="1">
      <alignment horizontal="left" vertical="top" indent="1" shrinkToFit="1"/>
    </xf>
    <xf numFmtId="2" fontId="12" fillId="0" borderId="0" xfId="0" applyNumberFormat="1" applyFont="1" applyFill="1" applyBorder="1" applyAlignment="1">
      <alignment horizontal="left" vertical="top" shrinkToFit="1"/>
    </xf>
    <xf numFmtId="2" fontId="12" fillId="0" borderId="0" xfId="0" applyNumberFormat="1" applyFont="1" applyFill="1" applyBorder="1" applyAlignment="1">
      <alignment horizontal="left" vertical="top" indent="2" shrinkToFit="1"/>
    </xf>
    <xf numFmtId="1" fontId="14" fillId="0" borderId="0" xfId="0" applyNumberFormat="1" applyFont="1" applyFill="1" applyBorder="1" applyAlignment="1">
      <alignment horizontal="left" vertical="top" indent="1" shrinkToFit="1"/>
    </xf>
    <xf numFmtId="2" fontId="15" fillId="0" borderId="0" xfId="0" applyNumberFormat="1" applyFont="1" applyFill="1" applyBorder="1" applyAlignment="1">
      <alignment horizontal="left" vertical="top" indent="1" shrinkToFit="1"/>
    </xf>
    <xf numFmtId="2" fontId="15" fillId="0" borderId="0" xfId="0" applyNumberFormat="1" applyFont="1" applyFill="1" applyBorder="1" applyAlignment="1">
      <alignment horizontal="left" vertical="top" indent="2" shrinkToFit="1"/>
    </xf>
    <xf numFmtId="2" fontId="17" fillId="0" borderId="0" xfId="0" applyNumberFormat="1" applyFont="1" applyFill="1" applyBorder="1" applyAlignment="1">
      <alignment horizontal="left" vertical="top" indent="2" shrinkToFit="1"/>
    </xf>
    <xf numFmtId="0" fontId="11" fillId="0" borderId="0" xfId="0" applyFont="1" applyFill="1" applyBorder="1" applyAlignment="1">
      <alignment horizontal="left" vertical="top" wrapText="1" indent="2"/>
    </xf>
    <xf numFmtId="0" fontId="1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" fontId="12" fillId="0" borderId="0" xfId="0" applyNumberFormat="1" applyFont="1" applyFill="1" applyBorder="1" applyAlignment="1">
      <alignment vertical="top" shrinkToFit="1"/>
    </xf>
    <xf numFmtId="1" fontId="13" fillId="0" borderId="0" xfId="0" applyNumberFormat="1" applyFont="1" applyFill="1" applyBorder="1" applyAlignment="1">
      <alignment vertical="top" shrinkToFit="1"/>
    </xf>
    <xf numFmtId="1" fontId="16" fillId="0" borderId="0" xfId="0" applyNumberFormat="1" applyFont="1" applyFill="1" applyBorder="1" applyAlignment="1">
      <alignment vertical="top" shrinkToFit="1"/>
    </xf>
    <xf numFmtId="1" fontId="18" fillId="0" borderId="0" xfId="0" applyNumberFormat="1" applyFont="1" applyFill="1" applyBorder="1" applyAlignment="1">
      <alignment vertical="top" shrinkToFit="1"/>
    </xf>
    <xf numFmtId="2" fontId="15" fillId="0" borderId="0" xfId="0" applyNumberFormat="1" applyFont="1" applyFill="1" applyBorder="1" applyAlignment="1">
      <alignment vertical="top" shrinkToFit="1"/>
    </xf>
    <xf numFmtId="2" fontId="12" fillId="0" borderId="0" xfId="0" applyNumberFormat="1" applyFont="1" applyFill="1" applyBorder="1" applyAlignment="1">
      <alignment vertical="top" shrinkToFit="1"/>
    </xf>
    <xf numFmtId="0" fontId="0" fillId="4" borderId="2" xfId="0" applyFill="1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7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E37" sqref="E37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25" ht="15">
      <c r="A1" s="1" t="s">
        <v>7</v>
      </c>
      <c r="C1" s="81" t="s">
        <v>39</v>
      </c>
      <c r="D1" s="82"/>
      <c r="E1" s="82"/>
      <c r="F1" s="12" t="s">
        <v>16</v>
      </c>
      <c r="G1" s="2" t="s">
        <v>17</v>
      </c>
      <c r="H1" s="83" t="s">
        <v>40</v>
      </c>
      <c r="I1" s="83"/>
      <c r="J1" s="83"/>
      <c r="K1" s="83"/>
    </row>
    <row r="2" spans="1:25" ht="18">
      <c r="A2" s="35" t="s">
        <v>6</v>
      </c>
      <c r="C2" s="2"/>
      <c r="G2" s="2" t="s">
        <v>18</v>
      </c>
      <c r="H2" s="83" t="s">
        <v>41</v>
      </c>
      <c r="I2" s="83"/>
      <c r="J2" s="83"/>
      <c r="K2" s="83"/>
    </row>
    <row r="3" spans="1:25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</v>
      </c>
      <c r="J3" s="49">
        <v>2024</v>
      </c>
      <c r="K3" s="50"/>
    </row>
    <row r="4" spans="1:25">
      <c r="C4" s="2"/>
      <c r="D4" s="4"/>
      <c r="H4" s="47" t="s">
        <v>36</v>
      </c>
      <c r="I4" s="47" t="s">
        <v>37</v>
      </c>
      <c r="J4" s="47" t="s">
        <v>38</v>
      </c>
    </row>
    <row r="5" spans="1:25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25" ht="15">
      <c r="A6" s="20">
        <v>1</v>
      </c>
      <c r="B6" s="21">
        <v>1</v>
      </c>
      <c r="C6" s="22" t="s">
        <v>20</v>
      </c>
      <c r="D6" s="5" t="s">
        <v>21</v>
      </c>
      <c r="E6" s="39" t="s">
        <v>90</v>
      </c>
      <c r="F6" s="40">
        <v>200</v>
      </c>
      <c r="G6" s="40">
        <v>5.45</v>
      </c>
      <c r="H6" s="40">
        <v>9.86</v>
      </c>
      <c r="I6" s="40">
        <v>48.11</v>
      </c>
      <c r="J6" s="40">
        <v>302.98</v>
      </c>
      <c r="K6" s="41">
        <v>174</v>
      </c>
      <c r="L6" s="71">
        <v>28.81</v>
      </c>
    </row>
    <row r="7" spans="1:25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71"/>
    </row>
    <row r="8" spans="1:25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>
        <v>11.98</v>
      </c>
      <c r="J8" s="43">
        <v>47.92</v>
      </c>
      <c r="K8" s="44">
        <v>376</v>
      </c>
      <c r="L8" s="73">
        <v>2.77</v>
      </c>
    </row>
    <row r="9" spans="1:25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25" ht="15">
      <c r="A10" s="23"/>
      <c r="B10" s="15"/>
      <c r="C10" s="11"/>
      <c r="D10" s="7" t="s">
        <v>24</v>
      </c>
      <c r="E10" s="42" t="s">
        <v>71</v>
      </c>
      <c r="F10" s="43">
        <v>125</v>
      </c>
      <c r="G10" s="43">
        <v>0.5</v>
      </c>
      <c r="H10" s="43">
        <v>0.5</v>
      </c>
      <c r="I10" s="43">
        <v>12.25</v>
      </c>
      <c r="J10" s="43">
        <v>55.5</v>
      </c>
      <c r="K10" s="44">
        <v>338</v>
      </c>
      <c r="L10" s="43">
        <v>15.23</v>
      </c>
    </row>
    <row r="11" spans="1:25" ht="15">
      <c r="A11" s="23"/>
      <c r="B11" s="15"/>
      <c r="C11" s="11"/>
      <c r="D11" s="6"/>
      <c r="E11" s="42" t="s">
        <v>91</v>
      </c>
      <c r="F11" s="43">
        <v>60</v>
      </c>
      <c r="G11" s="43">
        <v>2.36</v>
      </c>
      <c r="H11" s="43">
        <v>7.49</v>
      </c>
      <c r="I11" s="43">
        <v>14.89</v>
      </c>
      <c r="J11" s="43">
        <v>136</v>
      </c>
      <c r="K11" s="44">
        <v>1.3</v>
      </c>
      <c r="L11" s="43">
        <v>35.19</v>
      </c>
    </row>
    <row r="12" spans="1:25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25" ht="15">
      <c r="A13" s="24"/>
      <c r="B13" s="17"/>
      <c r="C13" s="8"/>
      <c r="D13" s="18" t="s">
        <v>33</v>
      </c>
      <c r="E13" s="9"/>
      <c r="F13" s="19">
        <f>SUM(F6:F12)</f>
        <v>585</v>
      </c>
      <c r="G13" s="19">
        <f t="shared" ref="G13:J13" si="0">SUM(G6:G12)</f>
        <v>8.31</v>
      </c>
      <c r="H13" s="19">
        <f t="shared" si="0"/>
        <v>17.850000000000001</v>
      </c>
      <c r="I13" s="19">
        <f t="shared" si="0"/>
        <v>87.23</v>
      </c>
      <c r="J13" s="19">
        <f t="shared" si="0"/>
        <v>542.40000000000009</v>
      </c>
      <c r="K13" s="25"/>
      <c r="L13" s="19">
        <f t="shared" ref="L13" si="1">SUM(L6:L12)</f>
        <v>82</v>
      </c>
      <c r="O13" s="59"/>
      <c r="P13" s="59"/>
      <c r="Q13" s="59"/>
      <c r="R13" s="61"/>
      <c r="S13" s="61"/>
      <c r="T13" s="61"/>
      <c r="U13" s="51"/>
      <c r="V13" s="52"/>
      <c r="W13" s="59"/>
      <c r="X13" s="59"/>
      <c r="Y13" s="53"/>
    </row>
    <row r="14" spans="1:25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  <c r="O14" s="60"/>
      <c r="P14" s="60"/>
      <c r="Q14" s="60"/>
      <c r="R14" s="62"/>
      <c r="S14" s="62"/>
      <c r="T14" s="62"/>
      <c r="U14" s="54"/>
      <c r="V14" s="55"/>
      <c r="W14" s="65"/>
      <c r="X14" s="65"/>
      <c r="Y14" s="56"/>
    </row>
    <row r="15" spans="1:25" ht="15">
      <c r="A15" s="23"/>
      <c r="B15" s="15"/>
      <c r="C15" s="11"/>
      <c r="D15" s="7" t="s">
        <v>27</v>
      </c>
      <c r="E15" s="42" t="s">
        <v>86</v>
      </c>
      <c r="F15" s="43">
        <v>200</v>
      </c>
      <c r="G15" s="43">
        <v>2</v>
      </c>
      <c r="H15" s="43">
        <v>2.4</v>
      </c>
      <c r="I15" s="43">
        <v>14.6</v>
      </c>
      <c r="J15" s="43">
        <v>88</v>
      </c>
      <c r="K15" s="44">
        <v>138</v>
      </c>
      <c r="L15" s="71">
        <v>8.7899999999999991</v>
      </c>
      <c r="O15" s="59"/>
      <c r="P15" s="59"/>
      <c r="Q15" s="59"/>
      <c r="R15" s="63"/>
      <c r="S15" s="63"/>
      <c r="T15" s="63"/>
      <c r="U15" s="51"/>
      <c r="V15" s="51"/>
      <c r="W15" s="66"/>
      <c r="X15" s="66"/>
      <c r="Y15" s="57"/>
    </row>
    <row r="16" spans="1:25" ht="15">
      <c r="A16" s="23"/>
      <c r="B16" s="15"/>
      <c r="C16" s="11"/>
      <c r="D16" s="7" t="s">
        <v>28</v>
      </c>
      <c r="E16" s="42" t="s">
        <v>87</v>
      </c>
      <c r="F16" s="43">
        <v>200</v>
      </c>
      <c r="G16" s="43">
        <v>12.3</v>
      </c>
      <c r="H16" s="43">
        <v>29.5</v>
      </c>
      <c r="I16" s="43">
        <v>18.899999999999999</v>
      </c>
      <c r="J16" s="43">
        <v>390.3</v>
      </c>
      <c r="K16" s="44">
        <v>259</v>
      </c>
      <c r="L16" s="71">
        <v>57.99</v>
      </c>
      <c r="O16" s="59"/>
      <c r="P16" s="59"/>
      <c r="Q16" s="59"/>
      <c r="R16" s="64"/>
      <c r="S16" s="64"/>
      <c r="T16" s="64"/>
      <c r="U16" s="51"/>
      <c r="V16" s="51"/>
      <c r="W16" s="59"/>
      <c r="X16" s="59"/>
      <c r="Y16" s="58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71"/>
    </row>
    <row r="18" spans="1:12" ht="1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0</v>
      </c>
      <c r="H18" s="43">
        <v>0</v>
      </c>
      <c r="I18" s="43">
        <v>11.98</v>
      </c>
      <c r="J18" s="43">
        <v>47.92</v>
      </c>
      <c r="K18" s="44">
        <v>376</v>
      </c>
      <c r="L18" s="71">
        <v>2.77</v>
      </c>
    </row>
    <row r="19" spans="1:12" ht="15">
      <c r="A19" s="23"/>
      <c r="B19" s="15"/>
      <c r="C19" s="11"/>
      <c r="D19" s="7" t="s">
        <v>31</v>
      </c>
      <c r="E19" s="42" t="s">
        <v>45</v>
      </c>
      <c r="F19" s="43">
        <v>40</v>
      </c>
      <c r="G19" s="43">
        <v>3.16</v>
      </c>
      <c r="H19" s="43">
        <v>0.4</v>
      </c>
      <c r="I19" s="43">
        <v>19.32</v>
      </c>
      <c r="J19" s="43">
        <v>93.52</v>
      </c>
      <c r="K19" s="44"/>
      <c r="L19" s="71">
        <v>3.52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67" t="s">
        <v>60</v>
      </c>
      <c r="F21" s="43">
        <v>70</v>
      </c>
      <c r="G21" s="43">
        <v>1.7</v>
      </c>
      <c r="H21" s="43">
        <v>5.32</v>
      </c>
      <c r="I21" s="43">
        <v>9.1</v>
      </c>
      <c r="J21" s="43">
        <v>91.08</v>
      </c>
      <c r="K21" s="44">
        <v>78</v>
      </c>
      <c r="L21" s="43">
        <v>8.93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19.16</v>
      </c>
      <c r="H23" s="19">
        <f t="shared" si="2"/>
        <v>37.619999999999997</v>
      </c>
      <c r="I23" s="19">
        <f t="shared" si="2"/>
        <v>73.900000000000006</v>
      </c>
      <c r="J23" s="19">
        <f t="shared" si="2"/>
        <v>710.82</v>
      </c>
      <c r="K23" s="25"/>
      <c r="L23" s="19">
        <f t="shared" ref="L23" si="3">SUM(L14:L22)</f>
        <v>82</v>
      </c>
    </row>
    <row r="24" spans="1:12" ht="15.75" thickBot="1">
      <c r="A24" s="29">
        <f>A6</f>
        <v>1</v>
      </c>
      <c r="B24" s="30">
        <f>B6</f>
        <v>1</v>
      </c>
      <c r="C24" s="78" t="s">
        <v>4</v>
      </c>
      <c r="D24" s="79"/>
      <c r="E24" s="31"/>
      <c r="F24" s="32">
        <f>F13+F23</f>
        <v>1295</v>
      </c>
      <c r="G24" s="32">
        <f t="shared" ref="G24:J24" si="4">G13+G23</f>
        <v>27.47</v>
      </c>
      <c r="H24" s="32">
        <f t="shared" si="4"/>
        <v>55.47</v>
      </c>
      <c r="I24" s="32">
        <f t="shared" si="4"/>
        <v>161.13</v>
      </c>
      <c r="J24" s="32">
        <f t="shared" si="4"/>
        <v>1253.2200000000003</v>
      </c>
      <c r="K24" s="32"/>
      <c r="L24" s="32">
        <f t="shared" ref="L24" si="5">L13+L23</f>
        <v>164</v>
      </c>
    </row>
    <row r="25" spans="1:12" ht="15.75" thickBot="1">
      <c r="A25" s="14">
        <v>1</v>
      </c>
      <c r="B25" s="15">
        <v>2</v>
      </c>
      <c r="C25" s="22" t="s">
        <v>20</v>
      </c>
      <c r="D25" s="5" t="s">
        <v>21</v>
      </c>
      <c r="E25" s="42" t="s">
        <v>92</v>
      </c>
      <c r="F25" s="43">
        <v>120</v>
      </c>
      <c r="G25" s="43">
        <v>11.84</v>
      </c>
      <c r="H25" s="43">
        <v>16.149999999999999</v>
      </c>
      <c r="I25" s="43">
        <v>12.55</v>
      </c>
      <c r="J25" s="43">
        <v>242.91</v>
      </c>
      <c r="K25" s="44" t="s">
        <v>89</v>
      </c>
      <c r="L25" s="40">
        <v>41.35</v>
      </c>
    </row>
    <row r="26" spans="1:12" ht="15">
      <c r="A26" s="14"/>
      <c r="B26" s="15"/>
      <c r="C26" s="11"/>
      <c r="D26" s="6"/>
      <c r="E26" s="39" t="s">
        <v>88</v>
      </c>
      <c r="F26" s="40">
        <v>150</v>
      </c>
      <c r="G26" s="40">
        <v>5.52</v>
      </c>
      <c r="H26" s="40">
        <v>4.5199999999999996</v>
      </c>
      <c r="I26" s="40">
        <v>26.45</v>
      </c>
      <c r="J26" s="40">
        <v>168.56</v>
      </c>
      <c r="K26" s="41">
        <v>309</v>
      </c>
      <c r="L26" s="43">
        <v>11.78</v>
      </c>
    </row>
    <row r="27" spans="1:12" ht="1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0.13</v>
      </c>
      <c r="H27" s="43">
        <v>0.02</v>
      </c>
      <c r="I27" s="43">
        <v>15.2</v>
      </c>
      <c r="J27" s="43">
        <v>61.5</v>
      </c>
      <c r="K27" s="44">
        <v>377</v>
      </c>
      <c r="L27" s="43">
        <v>5.97</v>
      </c>
    </row>
    <row r="28" spans="1:12" ht="15">
      <c r="A28" s="14"/>
      <c r="B28" s="15"/>
      <c r="C28" s="11"/>
      <c r="D28" s="7" t="s">
        <v>23</v>
      </c>
      <c r="E28" s="42" t="s">
        <v>45</v>
      </c>
      <c r="F28" s="43">
        <v>30</v>
      </c>
      <c r="G28" s="43">
        <v>1.9</v>
      </c>
      <c r="H28" s="43">
        <v>0.22</v>
      </c>
      <c r="I28" s="43">
        <v>11.55</v>
      </c>
      <c r="J28" s="43">
        <v>55.78</v>
      </c>
      <c r="K28" s="44"/>
      <c r="L28" s="43">
        <v>2.64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.75" thickBot="1">
      <c r="A30" s="14"/>
      <c r="B30" s="15"/>
      <c r="C30" s="11"/>
      <c r="D30" s="6"/>
      <c r="E30" s="74" t="s">
        <v>94</v>
      </c>
      <c r="F30" s="43">
        <v>60</v>
      </c>
      <c r="G30" s="43">
        <v>0.86</v>
      </c>
      <c r="H30" s="43">
        <v>1.32</v>
      </c>
      <c r="I30" s="43">
        <v>7.06</v>
      </c>
      <c r="J30" s="43">
        <v>43.46</v>
      </c>
      <c r="K30" s="44">
        <v>53</v>
      </c>
      <c r="L30" s="43">
        <v>12.31</v>
      </c>
    </row>
    <row r="31" spans="1:12" ht="15">
      <c r="A31" s="14"/>
      <c r="B31" s="15"/>
      <c r="C31" s="11"/>
      <c r="D31" s="6"/>
      <c r="E31" s="42" t="s">
        <v>93</v>
      </c>
      <c r="F31" s="43">
        <v>40</v>
      </c>
      <c r="G31" s="43">
        <v>2.41</v>
      </c>
      <c r="H31" s="43">
        <v>2.15</v>
      </c>
      <c r="I31" s="43">
        <v>32.04</v>
      </c>
      <c r="J31" s="43">
        <v>157.15</v>
      </c>
      <c r="K31" s="44"/>
      <c r="L31" s="43">
        <v>7.95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22.659999999999997</v>
      </c>
      <c r="H32" s="19">
        <f t="shared" ref="H32" si="7">SUM(H25:H31)</f>
        <v>24.379999999999995</v>
      </c>
      <c r="I32" s="19">
        <f t="shared" ref="I32" si="8">SUM(I25:I31)</f>
        <v>104.85</v>
      </c>
      <c r="J32" s="19">
        <f t="shared" ref="J32:L32" si="9">SUM(J25:J31)</f>
        <v>729.36</v>
      </c>
      <c r="K32" s="25"/>
      <c r="L32" s="19">
        <f t="shared" si="9"/>
        <v>82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3.6</v>
      </c>
      <c r="H34" s="43">
        <v>7.4</v>
      </c>
      <c r="I34" s="43">
        <v>11.2</v>
      </c>
      <c r="J34" s="43">
        <v>125.8</v>
      </c>
      <c r="K34" s="44">
        <v>124</v>
      </c>
      <c r="L34" s="71">
        <v>11.3</v>
      </c>
    </row>
    <row r="35" spans="1:12" ht="15">
      <c r="A35" s="14"/>
      <c r="B35" s="15"/>
      <c r="C35" s="11"/>
      <c r="D35" s="7" t="s">
        <v>28</v>
      </c>
      <c r="E35" s="42" t="s">
        <v>55</v>
      </c>
      <c r="F35" s="43">
        <v>120</v>
      </c>
      <c r="G35" s="43">
        <v>11.84</v>
      </c>
      <c r="H35" s="43">
        <v>16.149999999999999</v>
      </c>
      <c r="I35" s="43">
        <v>12.55</v>
      </c>
      <c r="J35" s="43">
        <v>242.91</v>
      </c>
      <c r="K35" s="44" t="s">
        <v>89</v>
      </c>
      <c r="L35" s="71">
        <v>41.35</v>
      </c>
    </row>
    <row r="36" spans="1:12" ht="15">
      <c r="A36" s="14"/>
      <c r="B36" s="15"/>
      <c r="C36" s="11"/>
      <c r="D36" s="7" t="s">
        <v>29</v>
      </c>
      <c r="E36" s="42" t="s">
        <v>88</v>
      </c>
      <c r="F36" s="43">
        <v>150</v>
      </c>
      <c r="G36" s="43">
        <v>5.52</v>
      </c>
      <c r="H36" s="43">
        <v>4.5199999999999996</v>
      </c>
      <c r="I36" s="43">
        <v>26.45</v>
      </c>
      <c r="J36" s="43">
        <v>168.56</v>
      </c>
      <c r="K36" s="44">
        <v>309</v>
      </c>
      <c r="L36" s="71">
        <v>11.78</v>
      </c>
    </row>
    <row r="37" spans="1:12" ht="1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0.2</v>
      </c>
      <c r="H37" s="43">
        <v>0</v>
      </c>
      <c r="I37" s="43">
        <v>35.799999999999997</v>
      </c>
      <c r="J37" s="43">
        <v>142</v>
      </c>
      <c r="K37" s="44">
        <v>631</v>
      </c>
      <c r="L37" s="43">
        <v>8.89</v>
      </c>
    </row>
    <row r="38" spans="1:12" ht="15">
      <c r="A38" s="14"/>
      <c r="B38" s="15"/>
      <c r="C38" s="11"/>
      <c r="D38" s="7" t="s">
        <v>31</v>
      </c>
      <c r="E38" s="42" t="s">
        <v>45</v>
      </c>
      <c r="F38" s="43">
        <v>25</v>
      </c>
      <c r="G38" s="43">
        <v>1.58</v>
      </c>
      <c r="H38" s="43">
        <v>0.18</v>
      </c>
      <c r="I38" s="43">
        <v>9.6199999999999992</v>
      </c>
      <c r="J38" s="43">
        <v>46.42</v>
      </c>
      <c r="K38" s="44"/>
      <c r="L38" s="43">
        <v>2.2000000000000002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67" t="s">
        <v>76</v>
      </c>
      <c r="F40" s="43">
        <v>60</v>
      </c>
      <c r="G40" s="43">
        <v>0.84</v>
      </c>
      <c r="H40" s="43">
        <v>3.61</v>
      </c>
      <c r="I40" s="43">
        <v>4.96</v>
      </c>
      <c r="J40" s="43">
        <v>55.69</v>
      </c>
      <c r="K40" s="44">
        <v>52</v>
      </c>
      <c r="L40" s="43">
        <v>6.48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755</v>
      </c>
      <c r="G42" s="19">
        <f t="shared" ref="G42" si="10">SUM(G33:G41)</f>
        <v>23.580000000000002</v>
      </c>
      <c r="H42" s="19">
        <f t="shared" ref="H42" si="11">SUM(H33:H41)</f>
        <v>31.859999999999996</v>
      </c>
      <c r="I42" s="19">
        <f t="shared" ref="I42" si="12">SUM(I33:I41)</f>
        <v>100.58</v>
      </c>
      <c r="J42" s="19">
        <f t="shared" ref="J42:L42" si="13">SUM(J33:J41)</f>
        <v>781.37999999999988</v>
      </c>
      <c r="K42" s="25"/>
      <c r="L42" s="19">
        <f t="shared" si="13"/>
        <v>82.000000000000014</v>
      </c>
    </row>
    <row r="43" spans="1:12" ht="15.75" customHeight="1" thickBot="1">
      <c r="A43" s="33">
        <f>A25</f>
        <v>1</v>
      </c>
      <c r="B43" s="33">
        <f>B25</f>
        <v>2</v>
      </c>
      <c r="C43" s="78" t="s">
        <v>4</v>
      </c>
      <c r="D43" s="79"/>
      <c r="E43" s="31"/>
      <c r="F43" s="32">
        <f>F32+F42</f>
        <v>1355</v>
      </c>
      <c r="G43" s="32">
        <f t="shared" ref="G43" si="14">G32+G42</f>
        <v>46.239999999999995</v>
      </c>
      <c r="H43" s="32">
        <f t="shared" ref="H43" si="15">H32+H42</f>
        <v>56.239999999999995</v>
      </c>
      <c r="I43" s="32">
        <f t="shared" ref="I43" si="16">I32+I42</f>
        <v>205.43</v>
      </c>
      <c r="J43" s="32">
        <f t="shared" ref="J43:L43" si="17">J32+J42</f>
        <v>1510.7399999999998</v>
      </c>
      <c r="K43" s="32"/>
      <c r="L43" s="32">
        <f t="shared" si="17"/>
        <v>164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67" t="s">
        <v>49</v>
      </c>
      <c r="F44" s="40">
        <v>200</v>
      </c>
      <c r="G44" s="71">
        <v>15.2</v>
      </c>
      <c r="H44" s="71">
        <v>13.07</v>
      </c>
      <c r="I44" s="73">
        <v>36.270000000000003</v>
      </c>
      <c r="J44" s="71">
        <v>323.51</v>
      </c>
      <c r="K44" s="69">
        <v>492</v>
      </c>
      <c r="L44" s="71">
        <v>62.85</v>
      </c>
    </row>
    <row r="45" spans="1:12" ht="15">
      <c r="A45" s="23"/>
      <c r="B45" s="15"/>
      <c r="C45" s="11"/>
      <c r="D45" s="6"/>
      <c r="E45" s="67"/>
      <c r="F45" s="70"/>
      <c r="G45" s="71"/>
      <c r="H45" s="71"/>
      <c r="I45" s="73"/>
      <c r="J45" s="71"/>
      <c r="K45" s="69"/>
      <c r="L45" s="71"/>
    </row>
    <row r="46" spans="1:12" ht="15">
      <c r="A46" s="23"/>
      <c r="B46" s="15"/>
      <c r="C46" s="11"/>
      <c r="D46" s="7" t="s">
        <v>22</v>
      </c>
      <c r="E46" s="67" t="s">
        <v>59</v>
      </c>
      <c r="F46" s="70">
        <v>200</v>
      </c>
      <c r="G46" s="71">
        <v>0.3</v>
      </c>
      <c r="H46" s="71">
        <v>0</v>
      </c>
      <c r="I46" s="73">
        <v>15.1</v>
      </c>
      <c r="J46" s="71">
        <v>61.6</v>
      </c>
      <c r="K46" s="69" t="s">
        <v>61</v>
      </c>
      <c r="L46" s="71">
        <v>6.02</v>
      </c>
    </row>
    <row r="47" spans="1:12" ht="15">
      <c r="A47" s="23"/>
      <c r="B47" s="15"/>
      <c r="C47" s="11"/>
      <c r="D47" s="7" t="s">
        <v>23</v>
      </c>
      <c r="E47" s="67" t="s">
        <v>45</v>
      </c>
      <c r="F47" s="72">
        <v>40</v>
      </c>
      <c r="G47" s="71">
        <v>3.16</v>
      </c>
      <c r="H47" s="71">
        <v>0.4</v>
      </c>
      <c r="I47" s="73">
        <v>19.32</v>
      </c>
      <c r="J47" s="71">
        <v>93.52</v>
      </c>
      <c r="K47" s="69"/>
      <c r="L47" s="71">
        <v>3.52</v>
      </c>
    </row>
    <row r="48" spans="1:12" ht="15">
      <c r="A48" s="23"/>
      <c r="B48" s="15"/>
      <c r="C48" s="11"/>
      <c r="D48" s="7" t="s">
        <v>24</v>
      </c>
      <c r="E48" s="67"/>
      <c r="F48" s="70"/>
      <c r="G48" s="71"/>
      <c r="H48" s="71"/>
      <c r="I48" s="73"/>
      <c r="J48" s="71"/>
      <c r="K48" s="69"/>
      <c r="L48" s="71"/>
    </row>
    <row r="49" spans="1:12" ht="15">
      <c r="A49" s="23"/>
      <c r="B49" s="15"/>
      <c r="C49" s="11"/>
      <c r="D49" s="6"/>
      <c r="E49" s="67" t="s">
        <v>60</v>
      </c>
      <c r="F49" s="43">
        <v>75</v>
      </c>
      <c r="G49" s="71">
        <v>1.8</v>
      </c>
      <c r="H49" s="71">
        <v>5.7</v>
      </c>
      <c r="I49" s="73">
        <v>9.75</v>
      </c>
      <c r="J49" s="71">
        <v>97.5</v>
      </c>
      <c r="K49" s="44">
        <v>78</v>
      </c>
      <c r="L49" s="71">
        <v>9.61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515</v>
      </c>
      <c r="G51" s="19">
        <f t="shared" ref="G51" si="18">SUM(G44:G50)</f>
        <v>20.46</v>
      </c>
      <c r="H51" s="19">
        <f t="shared" ref="H51" si="19">SUM(H44:H50)</f>
        <v>19.170000000000002</v>
      </c>
      <c r="I51" s="19">
        <f t="shared" ref="I51" si="20">SUM(I44:I50)</f>
        <v>80.44</v>
      </c>
      <c r="J51" s="19">
        <f t="shared" ref="J51:L51" si="21">SUM(J44:J50)</f>
        <v>576.13</v>
      </c>
      <c r="K51" s="25"/>
      <c r="L51" s="19">
        <f t="shared" si="21"/>
        <v>82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67" t="s">
        <v>54</v>
      </c>
      <c r="F53" s="70">
        <v>200</v>
      </c>
      <c r="G53" s="71">
        <v>6.25</v>
      </c>
      <c r="H53" s="71">
        <v>5.5</v>
      </c>
      <c r="I53" s="73">
        <v>17.8</v>
      </c>
      <c r="J53" s="71">
        <v>145.69999999999999</v>
      </c>
      <c r="K53" s="69">
        <v>139</v>
      </c>
      <c r="L53" s="71">
        <v>10.01</v>
      </c>
    </row>
    <row r="54" spans="1:12" ht="15">
      <c r="A54" s="23"/>
      <c r="B54" s="15"/>
      <c r="C54" s="11"/>
      <c r="D54" s="7" t="s">
        <v>28</v>
      </c>
      <c r="E54" s="67" t="s">
        <v>52</v>
      </c>
      <c r="F54" s="70">
        <v>90</v>
      </c>
      <c r="G54" s="71">
        <v>10.71</v>
      </c>
      <c r="H54" s="71">
        <v>13.5</v>
      </c>
      <c r="I54" s="73">
        <v>14.67</v>
      </c>
      <c r="J54" s="71">
        <v>223.02</v>
      </c>
      <c r="K54" s="69">
        <v>294</v>
      </c>
      <c r="L54" s="71">
        <v>48.79</v>
      </c>
    </row>
    <row r="55" spans="1:12" ht="15">
      <c r="A55" s="23"/>
      <c r="B55" s="15"/>
      <c r="C55" s="11"/>
      <c r="D55" s="7" t="s">
        <v>29</v>
      </c>
      <c r="E55" s="67" t="s">
        <v>47</v>
      </c>
      <c r="F55" s="70">
        <v>150</v>
      </c>
      <c r="G55" s="71">
        <v>6.84</v>
      </c>
      <c r="H55" s="71">
        <v>9.19</v>
      </c>
      <c r="I55" s="73">
        <v>39.229999999999997</v>
      </c>
      <c r="J55" s="71">
        <v>266.99</v>
      </c>
      <c r="K55" s="69">
        <v>171</v>
      </c>
      <c r="L55" s="71">
        <v>11.25</v>
      </c>
    </row>
    <row r="56" spans="1:12" ht="15">
      <c r="A56" s="23"/>
      <c r="B56" s="15"/>
      <c r="C56" s="11"/>
      <c r="D56" s="7" t="s">
        <v>30</v>
      </c>
      <c r="E56" s="68" t="s">
        <v>44</v>
      </c>
      <c r="F56" s="71">
        <v>200</v>
      </c>
      <c r="G56" s="71">
        <v>0</v>
      </c>
      <c r="H56" s="71">
        <v>0</v>
      </c>
      <c r="I56" s="73">
        <v>11.98</v>
      </c>
      <c r="J56" s="71">
        <v>47.92</v>
      </c>
      <c r="K56" s="69">
        <v>376</v>
      </c>
      <c r="L56" s="71">
        <v>2.77</v>
      </c>
    </row>
    <row r="57" spans="1:12" ht="15">
      <c r="A57" s="23"/>
      <c r="B57" s="15"/>
      <c r="C57" s="11"/>
      <c r="D57" s="7" t="s">
        <v>31</v>
      </c>
      <c r="E57" s="67" t="s">
        <v>45</v>
      </c>
      <c r="F57" s="72">
        <v>45</v>
      </c>
      <c r="G57" s="71">
        <v>3.56</v>
      </c>
      <c r="H57" s="71">
        <v>0.45</v>
      </c>
      <c r="I57" s="73">
        <v>21.74</v>
      </c>
      <c r="J57" s="71">
        <v>105.21</v>
      </c>
      <c r="K57" s="69"/>
      <c r="L57" s="71">
        <v>3.96</v>
      </c>
    </row>
    <row r="58" spans="1:12" ht="15">
      <c r="A58" s="23"/>
      <c r="B58" s="15"/>
      <c r="C58" s="11"/>
      <c r="D58" s="7" t="s">
        <v>32</v>
      </c>
      <c r="E58" s="67"/>
      <c r="F58" s="71"/>
      <c r="G58" s="71"/>
      <c r="H58" s="71"/>
      <c r="I58" s="73"/>
      <c r="J58" s="71"/>
      <c r="K58" s="69"/>
      <c r="L58" s="71"/>
    </row>
    <row r="59" spans="1:12" ht="15">
      <c r="A59" s="23"/>
      <c r="B59" s="15"/>
      <c r="C59" s="11"/>
      <c r="D59" s="6"/>
      <c r="E59" s="67" t="s">
        <v>58</v>
      </c>
      <c r="F59" s="70">
        <v>60</v>
      </c>
      <c r="G59" s="71">
        <v>0.66</v>
      </c>
      <c r="H59" s="71">
        <v>0</v>
      </c>
      <c r="I59" s="73">
        <v>2.2799999999999998</v>
      </c>
      <c r="J59" s="71">
        <v>11.76</v>
      </c>
      <c r="K59" s="69" t="s">
        <v>42</v>
      </c>
      <c r="L59" s="71">
        <v>5.22</v>
      </c>
    </row>
    <row r="60" spans="1:12" ht="15">
      <c r="A60" s="23"/>
      <c r="B60" s="15"/>
      <c r="C60" s="11"/>
      <c r="D60" s="6"/>
      <c r="E60" s="68"/>
      <c r="F60" s="70"/>
      <c r="G60" s="71"/>
      <c r="H60" s="71"/>
      <c r="I60" s="73"/>
      <c r="J60" s="71"/>
      <c r="K60" s="69"/>
      <c r="L60" s="7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28.02</v>
      </c>
      <c r="H61" s="19">
        <f t="shared" ref="H61" si="23">SUM(H52:H60)</f>
        <v>28.639999999999997</v>
      </c>
      <c r="I61" s="19">
        <f t="shared" ref="I61" si="24">SUM(I52:I60)</f>
        <v>107.69999999999999</v>
      </c>
      <c r="J61" s="19">
        <f t="shared" ref="J61:L61" si="25">SUM(J52:J60)</f>
        <v>800.6</v>
      </c>
      <c r="K61" s="25"/>
      <c r="L61" s="19">
        <f t="shared" si="25"/>
        <v>81.999999999999986</v>
      </c>
    </row>
    <row r="62" spans="1:12" ht="15.75" customHeight="1" thickBot="1">
      <c r="A62" s="29">
        <f>A44</f>
        <v>1</v>
      </c>
      <c r="B62" s="30">
        <f>B44</f>
        <v>3</v>
      </c>
      <c r="C62" s="78" t="s">
        <v>4</v>
      </c>
      <c r="D62" s="79"/>
      <c r="E62" s="31"/>
      <c r="F62" s="32">
        <f>F51+F61</f>
        <v>1260</v>
      </c>
      <c r="G62" s="32">
        <f t="shared" ref="G62" si="26">G51+G61</f>
        <v>48.480000000000004</v>
      </c>
      <c r="H62" s="32">
        <f t="shared" ref="H62" si="27">H51+H61</f>
        <v>47.81</v>
      </c>
      <c r="I62" s="32">
        <f t="shared" ref="I62" si="28">I51+I61</f>
        <v>188.14</v>
      </c>
      <c r="J62" s="32">
        <f t="shared" ref="J62:L62" si="29">J51+J61</f>
        <v>1376.73</v>
      </c>
      <c r="K62" s="32"/>
      <c r="L62" s="32">
        <f t="shared" si="29"/>
        <v>164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67" t="s">
        <v>62</v>
      </c>
      <c r="F63" s="70">
        <v>120</v>
      </c>
      <c r="G63" s="71">
        <v>15.25</v>
      </c>
      <c r="H63" s="71">
        <v>13.6</v>
      </c>
      <c r="I63" s="73">
        <v>13.6</v>
      </c>
      <c r="J63" s="71">
        <v>237.8</v>
      </c>
      <c r="K63" s="69">
        <v>437</v>
      </c>
      <c r="L63" s="71">
        <v>57.65</v>
      </c>
    </row>
    <row r="64" spans="1:12" ht="15">
      <c r="A64" s="23"/>
      <c r="B64" s="15"/>
      <c r="C64" s="11"/>
      <c r="D64" s="6"/>
      <c r="E64" s="67"/>
      <c r="F64" s="70"/>
      <c r="G64" s="71"/>
      <c r="H64" s="71"/>
      <c r="I64" s="73"/>
      <c r="J64" s="71"/>
      <c r="K64" s="69"/>
      <c r="L64" s="71"/>
    </row>
    <row r="65" spans="1:12" ht="15">
      <c r="A65" s="23"/>
      <c r="B65" s="15"/>
      <c r="C65" s="11"/>
      <c r="D65" s="7" t="s">
        <v>22</v>
      </c>
      <c r="E65" s="67" t="s">
        <v>44</v>
      </c>
      <c r="F65" s="70">
        <v>200</v>
      </c>
      <c r="G65" s="71">
        <v>0</v>
      </c>
      <c r="H65" s="71">
        <v>0</v>
      </c>
      <c r="I65" s="73">
        <v>11.98</v>
      </c>
      <c r="J65" s="71">
        <v>47.92</v>
      </c>
      <c r="K65" s="69">
        <v>376</v>
      </c>
      <c r="L65" s="71">
        <v>2.77</v>
      </c>
    </row>
    <row r="66" spans="1:12" ht="15">
      <c r="A66" s="23"/>
      <c r="B66" s="15"/>
      <c r="C66" s="11"/>
      <c r="D66" s="7" t="s">
        <v>23</v>
      </c>
      <c r="E66" s="67" t="s">
        <v>45</v>
      </c>
      <c r="F66" s="72">
        <v>20</v>
      </c>
      <c r="G66" s="71">
        <v>1.82</v>
      </c>
      <c r="H66" s="71">
        <v>0.23</v>
      </c>
      <c r="I66" s="73">
        <v>11.11</v>
      </c>
      <c r="J66" s="71">
        <v>53.79</v>
      </c>
      <c r="K66" s="69"/>
      <c r="L66" s="71">
        <v>1.76</v>
      </c>
    </row>
    <row r="67" spans="1:12" ht="15">
      <c r="A67" s="23"/>
      <c r="B67" s="15"/>
      <c r="C67" s="11"/>
      <c r="D67" s="7" t="s">
        <v>24</v>
      </c>
      <c r="E67" s="67"/>
      <c r="F67" s="70"/>
      <c r="G67" s="71"/>
      <c r="H67" s="71"/>
      <c r="I67" s="73"/>
      <c r="J67" s="71"/>
      <c r="K67" s="69"/>
      <c r="L67" s="71"/>
    </row>
    <row r="68" spans="1:12" ht="15">
      <c r="A68" s="23"/>
      <c r="B68" s="15"/>
      <c r="C68" s="11"/>
      <c r="D68" s="6"/>
      <c r="E68" s="67" t="s">
        <v>43</v>
      </c>
      <c r="F68" s="70">
        <v>150</v>
      </c>
      <c r="G68" s="71">
        <v>8.85</v>
      </c>
      <c r="H68" s="71">
        <v>9.5500000000000007</v>
      </c>
      <c r="I68" s="73">
        <v>39.86</v>
      </c>
      <c r="J68" s="71">
        <v>280.79000000000002</v>
      </c>
      <c r="K68" s="69">
        <v>171</v>
      </c>
      <c r="L68" s="71">
        <v>12.57</v>
      </c>
    </row>
    <row r="69" spans="1:12" ht="15.75" thickBot="1">
      <c r="A69" s="23"/>
      <c r="B69" s="15"/>
      <c r="C69" s="11"/>
      <c r="D69" s="6"/>
      <c r="E69" s="74" t="s">
        <v>63</v>
      </c>
      <c r="F69" s="75">
        <v>60</v>
      </c>
      <c r="G69" s="76">
        <v>0.86</v>
      </c>
      <c r="H69" s="76">
        <v>1.32</v>
      </c>
      <c r="I69" s="77">
        <v>7.06</v>
      </c>
      <c r="J69" s="76">
        <v>43.56</v>
      </c>
      <c r="K69" s="68" t="s">
        <v>42</v>
      </c>
      <c r="L69" s="76">
        <v>7.25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26.78</v>
      </c>
      <c r="H70" s="19">
        <f t="shared" ref="H70" si="31">SUM(H63:H69)</f>
        <v>24.700000000000003</v>
      </c>
      <c r="I70" s="19">
        <f t="shared" ref="I70" si="32">SUM(I63:I69)</f>
        <v>83.61</v>
      </c>
      <c r="J70" s="19">
        <f t="shared" ref="J70:L70" si="33">SUM(J63:J69)</f>
        <v>663.86000000000013</v>
      </c>
      <c r="K70" s="25"/>
      <c r="L70" s="19">
        <f t="shared" si="33"/>
        <v>82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67" t="s">
        <v>57</v>
      </c>
      <c r="F72" s="70">
        <v>200</v>
      </c>
      <c r="G72" s="71">
        <v>10.63</v>
      </c>
      <c r="H72" s="71">
        <v>4.29</v>
      </c>
      <c r="I72" s="73">
        <v>14.62</v>
      </c>
      <c r="J72" s="71">
        <v>139.61000000000001</v>
      </c>
      <c r="K72" s="69">
        <v>133</v>
      </c>
      <c r="L72" s="71">
        <v>8.98</v>
      </c>
    </row>
    <row r="73" spans="1:12" ht="15">
      <c r="A73" s="23"/>
      <c r="B73" s="15"/>
      <c r="C73" s="11"/>
      <c r="D73" s="7" t="s">
        <v>28</v>
      </c>
      <c r="E73" s="67" t="s">
        <v>62</v>
      </c>
      <c r="F73" s="70">
        <v>100</v>
      </c>
      <c r="G73" s="71">
        <v>12.71</v>
      </c>
      <c r="H73" s="71">
        <v>11.33</v>
      </c>
      <c r="I73" s="73">
        <v>11.33</v>
      </c>
      <c r="J73" s="71">
        <v>198.17</v>
      </c>
      <c r="K73" s="69">
        <v>437</v>
      </c>
      <c r="L73" s="71">
        <v>48.23</v>
      </c>
    </row>
    <row r="74" spans="1:12" ht="15">
      <c r="A74" s="23"/>
      <c r="B74" s="15"/>
      <c r="C74" s="11"/>
      <c r="D74" s="7" t="s">
        <v>29</v>
      </c>
      <c r="E74" s="67" t="s">
        <v>43</v>
      </c>
      <c r="F74" s="70">
        <v>150</v>
      </c>
      <c r="G74" s="71">
        <v>8.85</v>
      </c>
      <c r="H74" s="71">
        <v>9.5500000000000007</v>
      </c>
      <c r="I74" s="73">
        <v>39.86</v>
      </c>
      <c r="J74" s="71">
        <v>280.79000000000002</v>
      </c>
      <c r="K74" s="69">
        <v>171</v>
      </c>
      <c r="L74" s="71">
        <v>12.57</v>
      </c>
    </row>
    <row r="75" spans="1:12" ht="15">
      <c r="A75" s="23"/>
      <c r="B75" s="15"/>
      <c r="C75" s="11"/>
      <c r="D75" s="7" t="s">
        <v>30</v>
      </c>
      <c r="E75" s="68" t="s">
        <v>44</v>
      </c>
      <c r="F75" s="70">
        <v>200</v>
      </c>
      <c r="G75" s="71">
        <v>0</v>
      </c>
      <c r="H75" s="71">
        <v>0</v>
      </c>
      <c r="I75" s="73">
        <v>11.98</v>
      </c>
      <c r="J75" s="71">
        <v>47.92</v>
      </c>
      <c r="K75" s="69">
        <v>376</v>
      </c>
      <c r="L75" s="71">
        <v>2.77</v>
      </c>
    </row>
    <row r="76" spans="1:12" ht="15">
      <c r="A76" s="23"/>
      <c r="B76" s="15"/>
      <c r="C76" s="11"/>
      <c r="D76" s="7" t="s">
        <v>31</v>
      </c>
      <c r="E76" s="67" t="s">
        <v>45</v>
      </c>
      <c r="F76" s="72">
        <v>25</v>
      </c>
      <c r="G76" s="71">
        <v>2.2999999999999998</v>
      </c>
      <c r="H76" s="71">
        <v>0.3</v>
      </c>
      <c r="I76" s="73">
        <v>13.89</v>
      </c>
      <c r="J76" s="71">
        <v>67.459999999999994</v>
      </c>
      <c r="K76" s="69"/>
      <c r="L76" s="71">
        <v>2.2000000000000002</v>
      </c>
    </row>
    <row r="77" spans="1:12" ht="15">
      <c r="A77" s="23"/>
      <c r="B77" s="15"/>
      <c r="C77" s="11"/>
      <c r="D77" s="7" t="s">
        <v>32</v>
      </c>
      <c r="E77" s="67"/>
      <c r="F77" s="71"/>
      <c r="G77" s="71"/>
      <c r="H77" s="71"/>
      <c r="I77" s="73"/>
      <c r="J77" s="71"/>
      <c r="K77" s="69"/>
      <c r="L77" s="71"/>
    </row>
    <row r="78" spans="1:12" ht="15">
      <c r="A78" s="23"/>
      <c r="B78" s="15"/>
      <c r="C78" s="11"/>
      <c r="D78" s="6"/>
      <c r="E78" s="67" t="s">
        <v>63</v>
      </c>
      <c r="F78" s="70">
        <v>60</v>
      </c>
      <c r="G78" s="71">
        <v>0.86</v>
      </c>
      <c r="H78" s="71">
        <v>1.32</v>
      </c>
      <c r="I78" s="73">
        <v>7.06</v>
      </c>
      <c r="J78" s="71">
        <v>43.56</v>
      </c>
      <c r="K78" s="69" t="s">
        <v>42</v>
      </c>
      <c r="L78" s="71">
        <v>7.25</v>
      </c>
    </row>
    <row r="79" spans="1:12" ht="15">
      <c r="A79" s="23"/>
      <c r="B79" s="15"/>
      <c r="C79" s="11"/>
      <c r="D79" s="6"/>
      <c r="E79" s="68"/>
      <c r="F79" s="70"/>
      <c r="G79" s="71"/>
      <c r="H79" s="71"/>
      <c r="I79" s="73"/>
      <c r="J79" s="71"/>
      <c r="K79" s="69"/>
      <c r="L79" s="7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735</v>
      </c>
      <c r="G80" s="19">
        <f t="shared" ref="G80" si="34">SUM(G71:G79)</f>
        <v>35.35</v>
      </c>
      <c r="H80" s="19">
        <f t="shared" ref="H80" si="35">SUM(H71:H79)</f>
        <v>26.790000000000003</v>
      </c>
      <c r="I80" s="19">
        <f t="shared" ref="I80" si="36">SUM(I71:I79)</f>
        <v>98.740000000000009</v>
      </c>
      <c r="J80" s="19">
        <f t="shared" ref="J80:L80" si="37">SUM(J71:J79)</f>
        <v>777.51</v>
      </c>
      <c r="K80" s="25"/>
      <c r="L80" s="19">
        <f t="shared" si="37"/>
        <v>82</v>
      </c>
    </row>
    <row r="81" spans="1:12" ht="15.75" customHeight="1" thickBot="1">
      <c r="A81" s="29">
        <f>A63</f>
        <v>1</v>
      </c>
      <c r="B81" s="30">
        <f>B63</f>
        <v>4</v>
      </c>
      <c r="C81" s="78" t="s">
        <v>4</v>
      </c>
      <c r="D81" s="79"/>
      <c r="E81" s="31"/>
      <c r="F81" s="32">
        <f>F70+F80</f>
        <v>1285</v>
      </c>
      <c r="G81" s="32">
        <f t="shared" ref="G81" si="38">G70+G80</f>
        <v>62.13</v>
      </c>
      <c r="H81" s="32">
        <f t="shared" ref="H81" si="39">H70+H80</f>
        <v>51.490000000000009</v>
      </c>
      <c r="I81" s="32">
        <f t="shared" ref="I81" si="40">I70+I80</f>
        <v>182.35000000000002</v>
      </c>
      <c r="J81" s="32">
        <f t="shared" ref="J81:L81" si="41">J70+J80</f>
        <v>1441.3700000000001</v>
      </c>
      <c r="K81" s="32"/>
      <c r="L81" s="32">
        <f t="shared" si="41"/>
        <v>164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67" t="s">
        <v>64</v>
      </c>
      <c r="F82" s="70">
        <v>120</v>
      </c>
      <c r="G82" s="71">
        <v>13.2</v>
      </c>
      <c r="H82" s="71">
        <v>6.07</v>
      </c>
      <c r="I82" s="73">
        <v>4.5599999999999996</v>
      </c>
      <c r="J82" s="71">
        <v>128.66999999999999</v>
      </c>
      <c r="K82" s="69">
        <v>229</v>
      </c>
      <c r="L82" s="71">
        <v>50.09</v>
      </c>
    </row>
    <row r="83" spans="1:12" ht="15">
      <c r="A83" s="23"/>
      <c r="B83" s="15"/>
      <c r="C83" s="11"/>
      <c r="D83" s="6"/>
      <c r="E83" s="67"/>
      <c r="F83" s="70"/>
      <c r="G83" s="71"/>
      <c r="H83" s="71"/>
      <c r="I83" s="73"/>
      <c r="J83" s="71"/>
      <c r="K83" s="69"/>
      <c r="L83" s="71"/>
    </row>
    <row r="84" spans="1:12" ht="15">
      <c r="A84" s="23"/>
      <c r="B84" s="15"/>
      <c r="C84" s="11"/>
      <c r="D84" s="7" t="s">
        <v>22</v>
      </c>
      <c r="E84" s="67" t="s">
        <v>44</v>
      </c>
      <c r="F84" s="70">
        <v>200</v>
      </c>
      <c r="G84" s="71">
        <v>0</v>
      </c>
      <c r="H84" s="71">
        <v>0</v>
      </c>
      <c r="I84" s="73">
        <v>11.98</v>
      </c>
      <c r="J84" s="71">
        <v>47.92</v>
      </c>
      <c r="K84" s="69">
        <v>376</v>
      </c>
      <c r="L84" s="71">
        <v>2.77</v>
      </c>
    </row>
    <row r="85" spans="1:12" ht="15">
      <c r="A85" s="23"/>
      <c r="B85" s="15"/>
      <c r="C85" s="11"/>
      <c r="D85" s="7" t="s">
        <v>23</v>
      </c>
      <c r="E85" s="67" t="s">
        <v>45</v>
      </c>
      <c r="F85" s="72">
        <v>40</v>
      </c>
      <c r="G85" s="71">
        <v>3.16</v>
      </c>
      <c r="H85" s="71">
        <v>0.4</v>
      </c>
      <c r="I85" s="73">
        <v>19.32</v>
      </c>
      <c r="J85" s="71">
        <v>93.52</v>
      </c>
      <c r="K85" s="69"/>
      <c r="L85" s="71">
        <v>3.52</v>
      </c>
    </row>
    <row r="86" spans="1:12" ht="15">
      <c r="A86" s="23"/>
      <c r="B86" s="15"/>
      <c r="C86" s="11"/>
      <c r="D86" s="7" t="s">
        <v>24</v>
      </c>
      <c r="E86" s="67"/>
      <c r="F86" s="70"/>
      <c r="G86" s="71"/>
      <c r="H86" s="71"/>
      <c r="I86" s="73"/>
      <c r="J86" s="71"/>
      <c r="K86" s="69"/>
      <c r="L86" s="71"/>
    </row>
    <row r="87" spans="1:12" ht="15">
      <c r="A87" s="23"/>
      <c r="B87" s="15"/>
      <c r="C87" s="11"/>
      <c r="D87" s="6"/>
      <c r="E87" s="67" t="s">
        <v>65</v>
      </c>
      <c r="F87" s="70">
        <v>150</v>
      </c>
      <c r="G87" s="71">
        <v>3</v>
      </c>
      <c r="H87" s="71">
        <v>8.15</v>
      </c>
      <c r="I87" s="73">
        <v>27.3</v>
      </c>
      <c r="J87" s="71">
        <v>194.55</v>
      </c>
      <c r="K87" s="69">
        <v>310</v>
      </c>
      <c r="L87" s="71">
        <v>17.38</v>
      </c>
    </row>
    <row r="88" spans="1:12" ht="15.75" thickBot="1">
      <c r="A88" s="23"/>
      <c r="B88" s="15"/>
      <c r="C88" s="11"/>
      <c r="D88" s="6"/>
      <c r="E88" s="74" t="s">
        <v>66</v>
      </c>
      <c r="F88" s="75">
        <v>75</v>
      </c>
      <c r="G88" s="76">
        <v>1.07</v>
      </c>
      <c r="H88" s="76">
        <v>1.65</v>
      </c>
      <c r="I88" s="77">
        <v>8.83</v>
      </c>
      <c r="J88" s="76">
        <v>54.45</v>
      </c>
      <c r="K88" s="68">
        <v>81</v>
      </c>
      <c r="L88" s="76">
        <v>8.24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585</v>
      </c>
      <c r="G89" s="19">
        <f t="shared" ref="G89" si="42">SUM(G82:G88)</f>
        <v>20.43</v>
      </c>
      <c r="H89" s="19">
        <f t="shared" ref="H89" si="43">SUM(H82:H88)</f>
        <v>16.27</v>
      </c>
      <c r="I89" s="19">
        <f t="shared" ref="I89" si="44">SUM(I82:I88)</f>
        <v>71.989999999999995</v>
      </c>
      <c r="J89" s="19">
        <f t="shared" ref="J89:L89" si="45">SUM(J82:J88)</f>
        <v>519.11</v>
      </c>
      <c r="K89" s="25"/>
      <c r="L89" s="19">
        <f t="shared" si="45"/>
        <v>82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67" t="s">
        <v>67</v>
      </c>
      <c r="F91" s="70">
        <v>200</v>
      </c>
      <c r="G91" s="71">
        <v>7.6</v>
      </c>
      <c r="H91" s="71">
        <v>9.1999999999999993</v>
      </c>
      <c r="I91" s="73">
        <v>13.8</v>
      </c>
      <c r="J91" s="71">
        <v>168.4</v>
      </c>
      <c r="K91" s="69">
        <v>110</v>
      </c>
      <c r="L91" s="71">
        <v>11.58</v>
      </c>
    </row>
    <row r="92" spans="1:12" ht="15">
      <c r="A92" s="23"/>
      <c r="B92" s="15"/>
      <c r="C92" s="11"/>
      <c r="D92" s="7" t="s">
        <v>28</v>
      </c>
      <c r="E92" s="67" t="s">
        <v>64</v>
      </c>
      <c r="F92" s="70">
        <v>100</v>
      </c>
      <c r="G92" s="71">
        <v>11</v>
      </c>
      <c r="H92" s="71">
        <v>5.0599999999999996</v>
      </c>
      <c r="I92" s="73">
        <v>3.8</v>
      </c>
      <c r="J92" s="71">
        <v>107.23</v>
      </c>
      <c r="K92" s="69">
        <v>229</v>
      </c>
      <c r="L92" s="71">
        <v>41.81</v>
      </c>
    </row>
    <row r="93" spans="1:12" ht="15">
      <c r="A93" s="23"/>
      <c r="B93" s="15"/>
      <c r="C93" s="11"/>
      <c r="D93" s="7" t="s">
        <v>29</v>
      </c>
      <c r="E93" s="67" t="s">
        <v>65</v>
      </c>
      <c r="F93" s="70">
        <v>150</v>
      </c>
      <c r="G93" s="71">
        <v>3</v>
      </c>
      <c r="H93" s="71">
        <v>8.15</v>
      </c>
      <c r="I93" s="73">
        <v>27.3</v>
      </c>
      <c r="J93" s="71">
        <v>194.55</v>
      </c>
      <c r="K93" s="69">
        <v>310</v>
      </c>
      <c r="L93" s="71">
        <v>17.38</v>
      </c>
    </row>
    <row r="94" spans="1:12" ht="15">
      <c r="A94" s="23"/>
      <c r="B94" s="15"/>
      <c r="C94" s="11"/>
      <c r="D94" s="7" t="s">
        <v>30</v>
      </c>
      <c r="E94" s="67" t="s">
        <v>44</v>
      </c>
      <c r="F94" s="70">
        <v>200</v>
      </c>
      <c r="G94" s="71">
        <v>0</v>
      </c>
      <c r="H94" s="71">
        <v>0</v>
      </c>
      <c r="I94" s="73">
        <v>11.98</v>
      </c>
      <c r="J94" s="71">
        <v>47.92</v>
      </c>
      <c r="K94" s="69">
        <v>376</v>
      </c>
      <c r="L94" s="71">
        <v>2.77</v>
      </c>
    </row>
    <row r="95" spans="1:12" ht="15">
      <c r="A95" s="23"/>
      <c r="B95" s="15"/>
      <c r="C95" s="11"/>
      <c r="D95" s="7" t="s">
        <v>31</v>
      </c>
      <c r="E95" s="67" t="s">
        <v>45</v>
      </c>
      <c r="F95" s="72">
        <v>30</v>
      </c>
      <c r="G95" s="71">
        <v>1.9</v>
      </c>
      <c r="H95" s="71">
        <v>0.22</v>
      </c>
      <c r="I95" s="73">
        <v>11.55</v>
      </c>
      <c r="J95" s="71">
        <v>55.78</v>
      </c>
      <c r="K95" s="69"/>
      <c r="L95" s="71">
        <v>2.64</v>
      </c>
    </row>
    <row r="96" spans="1:12" ht="15">
      <c r="A96" s="23"/>
      <c r="B96" s="15"/>
      <c r="C96" s="11"/>
      <c r="D96" s="7" t="s">
        <v>32</v>
      </c>
      <c r="E96" s="67"/>
      <c r="F96" s="71"/>
      <c r="G96" s="71"/>
      <c r="H96" s="71"/>
      <c r="I96" s="73"/>
      <c r="J96" s="71"/>
      <c r="K96" s="69"/>
      <c r="L96" s="71"/>
    </row>
    <row r="97" spans="1:12" ht="15">
      <c r="A97" s="23"/>
      <c r="B97" s="15"/>
      <c r="C97" s="11"/>
      <c r="D97" s="6"/>
      <c r="E97" s="67" t="s">
        <v>66</v>
      </c>
      <c r="F97" s="70">
        <v>60</v>
      </c>
      <c r="G97" s="71">
        <v>0.86</v>
      </c>
      <c r="H97" s="71">
        <v>1.32</v>
      </c>
      <c r="I97" s="73">
        <v>7.06</v>
      </c>
      <c r="J97" s="71">
        <v>43.56</v>
      </c>
      <c r="K97" s="69">
        <v>81</v>
      </c>
      <c r="L97" s="71">
        <v>5.82</v>
      </c>
    </row>
    <row r="98" spans="1:12" ht="15">
      <c r="A98" s="23"/>
      <c r="B98" s="15"/>
      <c r="C98" s="11"/>
      <c r="D98" s="6"/>
      <c r="E98" s="67"/>
      <c r="F98" s="70"/>
      <c r="G98" s="71"/>
      <c r="H98" s="71"/>
      <c r="I98" s="73"/>
      <c r="J98" s="71"/>
      <c r="K98" s="69"/>
      <c r="L98" s="7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24.36</v>
      </c>
      <c r="H99" s="19">
        <f t="shared" ref="H99" si="47">SUM(H90:H98)</f>
        <v>23.949999999999996</v>
      </c>
      <c r="I99" s="19">
        <f t="shared" ref="I99" si="48">SUM(I90:I98)</f>
        <v>75.490000000000009</v>
      </c>
      <c r="J99" s="19">
        <f t="shared" ref="J99:L99" si="49">SUM(J90:J98)</f>
        <v>617.44000000000005</v>
      </c>
      <c r="K99" s="25"/>
      <c r="L99" s="19">
        <f t="shared" si="49"/>
        <v>82</v>
      </c>
    </row>
    <row r="100" spans="1:12" ht="15.75" customHeight="1" thickBot="1">
      <c r="A100" s="29">
        <f>A82</f>
        <v>1</v>
      </c>
      <c r="B100" s="30">
        <f>B82</f>
        <v>5</v>
      </c>
      <c r="C100" s="78" t="s">
        <v>4</v>
      </c>
      <c r="D100" s="79"/>
      <c r="E100" s="31"/>
      <c r="F100" s="32">
        <f>F89+F99</f>
        <v>1325</v>
      </c>
      <c r="G100" s="32">
        <f t="shared" ref="G100" si="50">G89+G99</f>
        <v>44.79</v>
      </c>
      <c r="H100" s="32">
        <f t="shared" ref="H100" si="51">H89+H99</f>
        <v>40.22</v>
      </c>
      <c r="I100" s="32">
        <f t="shared" ref="I100" si="52">I89+I99</f>
        <v>147.48000000000002</v>
      </c>
      <c r="J100" s="32">
        <f t="shared" ref="J100:L100" si="53">J89+J99</f>
        <v>1136.5500000000002</v>
      </c>
      <c r="K100" s="32"/>
      <c r="L100" s="32">
        <f t="shared" si="53"/>
        <v>164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67" t="s">
        <v>68</v>
      </c>
      <c r="F101" s="70">
        <v>200</v>
      </c>
      <c r="G101" s="71">
        <v>7.55</v>
      </c>
      <c r="H101" s="71">
        <v>11.92</v>
      </c>
      <c r="I101" s="73">
        <v>34.200000000000003</v>
      </c>
      <c r="J101" s="71">
        <v>274.27999999999997</v>
      </c>
      <c r="K101" s="69">
        <v>173</v>
      </c>
      <c r="L101" s="71">
        <v>25.85</v>
      </c>
    </row>
    <row r="102" spans="1:12" ht="15">
      <c r="A102" s="23"/>
      <c r="B102" s="15"/>
      <c r="C102" s="11"/>
      <c r="D102" s="6"/>
      <c r="E102" s="67"/>
      <c r="F102" s="70"/>
      <c r="G102" s="71"/>
      <c r="H102" s="71"/>
      <c r="I102" s="73"/>
      <c r="J102" s="71"/>
      <c r="K102" s="69"/>
      <c r="L102" s="71"/>
    </row>
    <row r="103" spans="1:12" ht="15">
      <c r="A103" s="23"/>
      <c r="B103" s="15"/>
      <c r="C103" s="11"/>
      <c r="D103" s="7" t="s">
        <v>22</v>
      </c>
      <c r="E103" s="67" t="s">
        <v>69</v>
      </c>
      <c r="F103" s="70">
        <v>200</v>
      </c>
      <c r="G103" s="71">
        <v>3.67</v>
      </c>
      <c r="H103" s="71">
        <v>2.6</v>
      </c>
      <c r="I103" s="73">
        <v>25.08</v>
      </c>
      <c r="J103" s="71">
        <v>138.4</v>
      </c>
      <c r="K103" s="69">
        <v>383</v>
      </c>
      <c r="L103" s="71">
        <v>15.69</v>
      </c>
    </row>
    <row r="104" spans="1:12" ht="15">
      <c r="A104" s="23"/>
      <c r="B104" s="15"/>
      <c r="C104" s="11"/>
      <c r="D104" s="7" t="s">
        <v>23</v>
      </c>
      <c r="E104" s="67"/>
      <c r="F104" s="72"/>
      <c r="G104" s="71"/>
      <c r="H104" s="71"/>
      <c r="I104" s="73"/>
      <c r="J104" s="71"/>
      <c r="K104" s="69"/>
      <c r="L104" s="71"/>
    </row>
    <row r="105" spans="1:12" ht="15.75" thickBot="1">
      <c r="A105" s="23"/>
      <c r="B105" s="15"/>
      <c r="C105" s="11"/>
      <c r="D105" s="7" t="s">
        <v>24</v>
      </c>
      <c r="E105" s="74" t="s">
        <v>71</v>
      </c>
      <c r="F105" s="75">
        <v>120</v>
      </c>
      <c r="G105" s="76">
        <v>0.5</v>
      </c>
      <c r="H105" s="76">
        <v>0.5</v>
      </c>
      <c r="I105" s="77">
        <v>11.76</v>
      </c>
      <c r="J105" s="76">
        <v>53.54</v>
      </c>
      <c r="K105" s="68">
        <v>338</v>
      </c>
      <c r="L105" s="76">
        <v>14.62</v>
      </c>
    </row>
    <row r="106" spans="1:12" ht="15">
      <c r="A106" s="23"/>
      <c r="B106" s="15"/>
      <c r="C106" s="11"/>
      <c r="D106" s="6"/>
      <c r="E106" s="67" t="s">
        <v>70</v>
      </c>
      <c r="F106" s="70">
        <v>50</v>
      </c>
      <c r="G106" s="71">
        <v>6.7</v>
      </c>
      <c r="H106" s="71">
        <v>9.98</v>
      </c>
      <c r="I106" s="73">
        <v>15.83</v>
      </c>
      <c r="J106" s="71">
        <v>179.94</v>
      </c>
      <c r="K106" s="69">
        <v>7</v>
      </c>
      <c r="L106" s="71">
        <v>25.84</v>
      </c>
    </row>
    <row r="107" spans="1:12" ht="15.75" thickBot="1">
      <c r="A107" s="23"/>
      <c r="B107" s="15"/>
      <c r="C107" s="11"/>
      <c r="D107" s="6"/>
      <c r="E107" s="74"/>
      <c r="F107" s="75"/>
      <c r="G107" s="76"/>
      <c r="H107" s="76"/>
      <c r="I107" s="77"/>
      <c r="J107" s="76"/>
      <c r="K107" s="68"/>
      <c r="L107" s="76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18.419999999999998</v>
      </c>
      <c r="H108" s="19">
        <f t="shared" si="54"/>
        <v>25</v>
      </c>
      <c r="I108" s="19">
        <f t="shared" si="54"/>
        <v>86.87</v>
      </c>
      <c r="J108" s="19">
        <f t="shared" si="54"/>
        <v>646.16</v>
      </c>
      <c r="K108" s="25"/>
      <c r="L108" s="19">
        <f t="shared" ref="L108" si="55">SUM(L101:L107)</f>
        <v>82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67" t="s">
        <v>72</v>
      </c>
      <c r="F110" s="70">
        <v>200</v>
      </c>
      <c r="G110" s="71">
        <v>10.63</v>
      </c>
      <c r="H110" s="71">
        <v>4.29</v>
      </c>
      <c r="I110" s="73">
        <v>14.62</v>
      </c>
      <c r="J110" s="71">
        <v>139.61000000000001</v>
      </c>
      <c r="K110" s="69">
        <v>111</v>
      </c>
      <c r="L110" s="71">
        <v>7.2</v>
      </c>
    </row>
    <row r="111" spans="1:12" ht="15">
      <c r="A111" s="23"/>
      <c r="B111" s="15"/>
      <c r="C111" s="11"/>
      <c r="D111" s="7" t="s">
        <v>28</v>
      </c>
      <c r="E111" s="67" t="s">
        <v>49</v>
      </c>
      <c r="F111" s="70">
        <v>200</v>
      </c>
      <c r="G111" s="71">
        <v>17.100000000000001</v>
      </c>
      <c r="H111" s="71">
        <v>15.7</v>
      </c>
      <c r="I111" s="73">
        <v>41.8</v>
      </c>
      <c r="J111" s="71">
        <v>376.9</v>
      </c>
      <c r="K111" s="69">
        <v>492</v>
      </c>
      <c r="L111" s="71">
        <v>62.85</v>
      </c>
    </row>
    <row r="112" spans="1:12" ht="15">
      <c r="A112" s="23"/>
      <c r="B112" s="15"/>
      <c r="C112" s="11"/>
      <c r="D112" s="7" t="s">
        <v>29</v>
      </c>
      <c r="E112" s="67"/>
      <c r="F112" s="70"/>
      <c r="G112" s="71"/>
      <c r="H112" s="71"/>
      <c r="I112" s="73"/>
      <c r="J112" s="71"/>
      <c r="K112" s="69"/>
      <c r="L112" s="71"/>
    </row>
    <row r="113" spans="1:12" ht="15">
      <c r="A113" s="23"/>
      <c r="B113" s="15"/>
      <c r="C113" s="11"/>
      <c r="D113" s="7" t="s">
        <v>30</v>
      </c>
      <c r="E113" s="67" t="s">
        <v>44</v>
      </c>
      <c r="F113" s="70">
        <v>200</v>
      </c>
      <c r="G113" s="71">
        <v>0</v>
      </c>
      <c r="H113" s="71">
        <v>0</v>
      </c>
      <c r="I113" s="73">
        <v>11.98</v>
      </c>
      <c r="J113" s="71">
        <v>47.92</v>
      </c>
      <c r="K113" s="69">
        <v>376</v>
      </c>
      <c r="L113" s="71">
        <v>2.77</v>
      </c>
    </row>
    <row r="114" spans="1:12" ht="15">
      <c r="A114" s="23"/>
      <c r="B114" s="15"/>
      <c r="C114" s="11"/>
      <c r="D114" s="7" t="s">
        <v>31</v>
      </c>
      <c r="E114" s="67" t="s">
        <v>45</v>
      </c>
      <c r="F114" s="72">
        <v>45</v>
      </c>
      <c r="G114" s="71">
        <v>3.56</v>
      </c>
      <c r="H114" s="71">
        <v>0.45</v>
      </c>
      <c r="I114" s="73">
        <v>21.74</v>
      </c>
      <c r="J114" s="71">
        <v>105.21</v>
      </c>
      <c r="K114" s="69"/>
      <c r="L114" s="71">
        <v>3.96</v>
      </c>
    </row>
    <row r="115" spans="1:12" ht="15">
      <c r="A115" s="23"/>
      <c r="B115" s="15"/>
      <c r="C115" s="11"/>
      <c r="D115" s="7" t="s">
        <v>32</v>
      </c>
      <c r="E115" s="67"/>
      <c r="F115" s="71"/>
      <c r="G115" s="71"/>
      <c r="H115" s="71"/>
      <c r="I115" s="73"/>
      <c r="J115" s="71"/>
      <c r="K115" s="69"/>
      <c r="L115" s="71"/>
    </row>
    <row r="116" spans="1:12" ht="15">
      <c r="A116" s="23"/>
      <c r="B116" s="15"/>
      <c r="C116" s="11"/>
      <c r="D116" s="6"/>
      <c r="E116" s="67" t="s">
        <v>58</v>
      </c>
      <c r="F116" s="70">
        <v>60</v>
      </c>
      <c r="G116" s="71">
        <v>1.32</v>
      </c>
      <c r="H116" s="71">
        <v>0</v>
      </c>
      <c r="I116" s="73">
        <v>8.2799999999999994</v>
      </c>
      <c r="J116" s="71">
        <v>38.4</v>
      </c>
      <c r="K116" s="69" t="s">
        <v>42</v>
      </c>
      <c r="L116" s="71">
        <v>5.22</v>
      </c>
    </row>
    <row r="117" spans="1:12" ht="15">
      <c r="A117" s="23"/>
      <c r="B117" s="15"/>
      <c r="C117" s="11"/>
      <c r="D117" s="6"/>
      <c r="E117" s="67"/>
      <c r="F117" s="70"/>
      <c r="G117" s="71"/>
      <c r="H117" s="71"/>
      <c r="I117" s="73"/>
      <c r="J117" s="71"/>
      <c r="K117" s="69"/>
      <c r="L117" s="7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705</v>
      </c>
      <c r="G118" s="19">
        <f t="shared" ref="G118:J118" si="56">SUM(G109:G117)</f>
        <v>32.61</v>
      </c>
      <c r="H118" s="19">
        <f t="shared" si="56"/>
        <v>20.439999999999998</v>
      </c>
      <c r="I118" s="19">
        <f t="shared" si="56"/>
        <v>98.419999999999987</v>
      </c>
      <c r="J118" s="19">
        <f t="shared" si="56"/>
        <v>708.04</v>
      </c>
      <c r="K118" s="25"/>
      <c r="L118" s="19">
        <f t="shared" ref="L118" si="57">SUM(L109:L117)</f>
        <v>81.999999999999986</v>
      </c>
    </row>
    <row r="119" spans="1:12" ht="15.75" thickBot="1">
      <c r="A119" s="29">
        <f>A101</f>
        <v>2</v>
      </c>
      <c r="B119" s="30">
        <f>B101</f>
        <v>1</v>
      </c>
      <c r="C119" s="78" t="s">
        <v>4</v>
      </c>
      <c r="D119" s="79"/>
      <c r="E119" s="31"/>
      <c r="F119" s="32">
        <f>F108+F118</f>
        <v>1275</v>
      </c>
      <c r="G119" s="32">
        <f t="shared" ref="G119" si="58">G108+G118</f>
        <v>51.03</v>
      </c>
      <c r="H119" s="32">
        <f t="shared" ref="H119" si="59">H108+H118</f>
        <v>45.44</v>
      </c>
      <c r="I119" s="32">
        <f t="shared" ref="I119" si="60">I108+I118</f>
        <v>185.29</v>
      </c>
      <c r="J119" s="32">
        <f t="shared" ref="J119:L119" si="61">J108+J118</f>
        <v>1354.1999999999998</v>
      </c>
      <c r="K119" s="32"/>
      <c r="L119" s="32">
        <f t="shared" si="61"/>
        <v>164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67" t="s">
        <v>52</v>
      </c>
      <c r="F120" s="70">
        <v>100</v>
      </c>
      <c r="G120" s="71">
        <v>11.9</v>
      </c>
      <c r="H120" s="71">
        <v>15</v>
      </c>
      <c r="I120" s="73">
        <v>16.3</v>
      </c>
      <c r="J120" s="71">
        <v>247.8</v>
      </c>
      <c r="K120" s="69">
        <v>294</v>
      </c>
      <c r="L120" s="71">
        <v>54.21</v>
      </c>
    </row>
    <row r="121" spans="1:12" ht="15">
      <c r="A121" s="14"/>
      <c r="B121" s="15"/>
      <c r="C121" s="11"/>
      <c r="D121" s="6"/>
      <c r="E121" s="67"/>
      <c r="F121" s="70"/>
      <c r="G121" s="71"/>
      <c r="H121" s="71"/>
      <c r="I121" s="73"/>
      <c r="J121" s="71"/>
      <c r="K121" s="69"/>
      <c r="L121" s="71"/>
    </row>
    <row r="122" spans="1:12" ht="15">
      <c r="A122" s="14"/>
      <c r="B122" s="15"/>
      <c r="C122" s="11"/>
      <c r="D122" s="7" t="s">
        <v>22</v>
      </c>
      <c r="E122" s="67" t="s">
        <v>46</v>
      </c>
      <c r="F122" s="70">
        <v>200</v>
      </c>
      <c r="G122" s="71">
        <v>0.13</v>
      </c>
      <c r="H122" s="71">
        <v>0.02</v>
      </c>
      <c r="I122" s="73">
        <v>15.2</v>
      </c>
      <c r="J122" s="71">
        <v>61.5</v>
      </c>
      <c r="K122" s="69">
        <v>377</v>
      </c>
      <c r="L122" s="71">
        <v>5.97</v>
      </c>
    </row>
    <row r="123" spans="1:12" ht="15">
      <c r="A123" s="14"/>
      <c r="B123" s="15"/>
      <c r="C123" s="11"/>
      <c r="D123" s="7" t="s">
        <v>23</v>
      </c>
      <c r="E123" s="67" t="s">
        <v>45</v>
      </c>
      <c r="F123" s="72">
        <v>30</v>
      </c>
      <c r="G123" s="71">
        <v>1.9</v>
      </c>
      <c r="H123" s="71">
        <v>0.22</v>
      </c>
      <c r="I123" s="73">
        <v>11.55</v>
      </c>
      <c r="J123" s="71">
        <v>55.78</v>
      </c>
      <c r="K123" s="69"/>
      <c r="L123" s="71">
        <v>2.64</v>
      </c>
    </row>
    <row r="124" spans="1:12" ht="15">
      <c r="A124" s="14"/>
      <c r="B124" s="15"/>
      <c r="C124" s="11"/>
      <c r="D124" s="7" t="s">
        <v>24</v>
      </c>
      <c r="E124" s="67"/>
      <c r="F124" s="70"/>
      <c r="G124" s="71"/>
      <c r="H124" s="71"/>
      <c r="I124" s="73"/>
      <c r="J124" s="71"/>
      <c r="K124" s="69"/>
      <c r="L124" s="71"/>
    </row>
    <row r="125" spans="1:12" ht="15">
      <c r="A125" s="14"/>
      <c r="B125" s="15"/>
      <c r="C125" s="11"/>
      <c r="D125" s="6"/>
      <c r="E125" s="67" t="s">
        <v>73</v>
      </c>
      <c r="F125" s="70">
        <v>150</v>
      </c>
      <c r="G125" s="71">
        <v>5.52</v>
      </c>
      <c r="H125" s="71">
        <v>4.5199999999999996</v>
      </c>
      <c r="I125" s="73">
        <v>26.45</v>
      </c>
      <c r="J125" s="71">
        <v>168.56</v>
      </c>
      <c r="K125" s="69">
        <v>309</v>
      </c>
      <c r="L125" s="71">
        <v>11.78</v>
      </c>
    </row>
    <row r="126" spans="1:12" ht="15.75" thickBot="1">
      <c r="A126" s="14"/>
      <c r="B126" s="15"/>
      <c r="C126" s="11"/>
      <c r="D126" s="6"/>
      <c r="E126" s="74" t="s">
        <v>74</v>
      </c>
      <c r="F126" s="75">
        <v>60</v>
      </c>
      <c r="G126" s="76">
        <v>1.5</v>
      </c>
      <c r="H126" s="76">
        <v>2.76</v>
      </c>
      <c r="I126" s="77">
        <v>6.42</v>
      </c>
      <c r="J126" s="76">
        <v>56.52</v>
      </c>
      <c r="K126" s="68">
        <v>534</v>
      </c>
      <c r="L126" s="76">
        <v>7.4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20.950000000000003</v>
      </c>
      <c r="H127" s="19">
        <f t="shared" si="62"/>
        <v>22.519999999999996</v>
      </c>
      <c r="I127" s="19">
        <f t="shared" si="62"/>
        <v>75.92</v>
      </c>
      <c r="J127" s="19">
        <f t="shared" si="62"/>
        <v>590.16000000000008</v>
      </c>
      <c r="K127" s="25"/>
      <c r="L127" s="19">
        <f t="shared" ref="L127" si="63">SUM(L120:L126)</f>
        <v>82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67" t="s">
        <v>53</v>
      </c>
      <c r="F129" s="70">
        <v>200</v>
      </c>
      <c r="G129" s="71">
        <v>3.6</v>
      </c>
      <c r="H129" s="71">
        <v>7.4</v>
      </c>
      <c r="I129" s="73">
        <v>11.2</v>
      </c>
      <c r="J129" s="71">
        <v>125.8</v>
      </c>
      <c r="K129" s="69">
        <v>124</v>
      </c>
      <c r="L129" s="71">
        <v>11.3</v>
      </c>
    </row>
    <row r="130" spans="1:12" ht="15">
      <c r="A130" s="14"/>
      <c r="B130" s="15"/>
      <c r="C130" s="11"/>
      <c r="D130" s="7" t="s">
        <v>28</v>
      </c>
      <c r="E130" s="67" t="s">
        <v>52</v>
      </c>
      <c r="F130" s="70">
        <v>90</v>
      </c>
      <c r="G130" s="71">
        <v>10.71</v>
      </c>
      <c r="H130" s="71">
        <v>13.5</v>
      </c>
      <c r="I130" s="73">
        <v>14.67</v>
      </c>
      <c r="J130" s="71">
        <v>223.02</v>
      </c>
      <c r="K130" s="69">
        <v>294</v>
      </c>
      <c r="L130" s="71">
        <v>48.79</v>
      </c>
    </row>
    <row r="131" spans="1:12" ht="15">
      <c r="A131" s="14"/>
      <c r="B131" s="15"/>
      <c r="C131" s="11"/>
      <c r="D131" s="7" t="s">
        <v>29</v>
      </c>
      <c r="E131" s="67" t="s">
        <v>47</v>
      </c>
      <c r="F131" s="70">
        <v>150</v>
      </c>
      <c r="G131" s="71">
        <v>6.84</v>
      </c>
      <c r="H131" s="71">
        <v>9.19</v>
      </c>
      <c r="I131" s="73">
        <v>39.229999999999997</v>
      </c>
      <c r="J131" s="71">
        <v>266.99</v>
      </c>
      <c r="K131" s="69">
        <v>171</v>
      </c>
      <c r="L131" s="71">
        <v>11.78</v>
      </c>
    </row>
    <row r="132" spans="1:12" ht="15">
      <c r="A132" s="14"/>
      <c r="B132" s="15"/>
      <c r="C132" s="11"/>
      <c r="D132" s="7" t="s">
        <v>30</v>
      </c>
      <c r="E132" s="67" t="s">
        <v>44</v>
      </c>
      <c r="F132" s="70">
        <v>200</v>
      </c>
      <c r="G132" s="71">
        <v>0</v>
      </c>
      <c r="H132" s="71">
        <v>0</v>
      </c>
      <c r="I132" s="73">
        <v>11.98</v>
      </c>
      <c r="J132" s="71">
        <v>47.92</v>
      </c>
      <c r="K132" s="69">
        <v>376</v>
      </c>
      <c r="L132" s="71">
        <v>2.77</v>
      </c>
    </row>
    <row r="133" spans="1:12" ht="15">
      <c r="A133" s="14"/>
      <c r="B133" s="15"/>
      <c r="C133" s="11"/>
      <c r="D133" s="7" t="s">
        <v>31</v>
      </c>
      <c r="E133" s="67" t="s">
        <v>45</v>
      </c>
      <c r="F133" s="72">
        <v>10</v>
      </c>
      <c r="G133" s="71">
        <v>0.91</v>
      </c>
      <c r="H133" s="71">
        <v>0.11</v>
      </c>
      <c r="I133" s="73">
        <v>5.56</v>
      </c>
      <c r="J133" s="71">
        <v>26.87</v>
      </c>
      <c r="K133" s="69"/>
      <c r="L133" s="71">
        <v>0.88</v>
      </c>
    </row>
    <row r="134" spans="1:12" ht="15">
      <c r="A134" s="14"/>
      <c r="B134" s="15"/>
      <c r="C134" s="11"/>
      <c r="D134" s="7" t="s">
        <v>32</v>
      </c>
      <c r="E134" s="67"/>
      <c r="F134" s="71"/>
      <c r="G134" s="71"/>
      <c r="H134" s="71"/>
      <c r="I134" s="73"/>
      <c r="J134" s="71"/>
      <c r="K134" s="69"/>
      <c r="L134" s="71"/>
    </row>
    <row r="135" spans="1:12" ht="15">
      <c r="A135" s="14"/>
      <c r="B135" s="15"/>
      <c r="C135" s="11"/>
      <c r="D135" s="6"/>
      <c r="E135" s="67" t="s">
        <v>63</v>
      </c>
      <c r="F135" s="70">
        <v>60</v>
      </c>
      <c r="G135" s="71">
        <v>0.86</v>
      </c>
      <c r="H135" s="71">
        <v>1.32</v>
      </c>
      <c r="I135" s="73">
        <v>7.06</v>
      </c>
      <c r="J135" s="71">
        <v>43.56</v>
      </c>
      <c r="K135" s="69" t="s">
        <v>42</v>
      </c>
      <c r="L135" s="71">
        <v>6.48</v>
      </c>
    </row>
    <row r="136" spans="1:12" ht="15">
      <c r="A136" s="14"/>
      <c r="B136" s="15"/>
      <c r="C136" s="11"/>
      <c r="D136" s="6"/>
      <c r="E136" s="67"/>
      <c r="F136" s="70"/>
      <c r="G136" s="71"/>
      <c r="H136" s="71"/>
      <c r="I136" s="73"/>
      <c r="J136" s="71"/>
      <c r="K136" s="69"/>
      <c r="L136" s="7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22.919999999999998</v>
      </c>
      <c r="H137" s="19">
        <f t="shared" si="64"/>
        <v>31.519999999999996</v>
      </c>
      <c r="I137" s="19">
        <f t="shared" si="64"/>
        <v>89.7</v>
      </c>
      <c r="J137" s="19">
        <f t="shared" si="64"/>
        <v>734.15999999999985</v>
      </c>
      <c r="K137" s="25"/>
      <c r="L137" s="19">
        <f t="shared" ref="L137" si="65">SUM(L128:L136)</f>
        <v>82</v>
      </c>
    </row>
    <row r="138" spans="1:12" ht="15.75" thickBot="1">
      <c r="A138" s="33">
        <f>A120</f>
        <v>2</v>
      </c>
      <c r="B138" s="33">
        <f>B120</f>
        <v>2</v>
      </c>
      <c r="C138" s="78" t="s">
        <v>4</v>
      </c>
      <c r="D138" s="79"/>
      <c r="E138" s="31"/>
      <c r="F138" s="32">
        <f>F127+F137</f>
        <v>1250</v>
      </c>
      <c r="G138" s="32">
        <f t="shared" ref="G138" si="66">G127+G137</f>
        <v>43.870000000000005</v>
      </c>
      <c r="H138" s="32">
        <f t="shared" ref="H138" si="67">H127+H137</f>
        <v>54.039999999999992</v>
      </c>
      <c r="I138" s="32">
        <f t="shared" ref="I138" si="68">I127+I137</f>
        <v>165.62</v>
      </c>
      <c r="J138" s="32">
        <f t="shared" ref="J138:L138" si="69">J127+J137</f>
        <v>1324.32</v>
      </c>
      <c r="K138" s="32"/>
      <c r="L138" s="32">
        <f t="shared" si="69"/>
        <v>164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67" t="s">
        <v>75</v>
      </c>
      <c r="F139" s="70">
        <v>100</v>
      </c>
      <c r="G139" s="71">
        <v>13.2</v>
      </c>
      <c r="H139" s="71">
        <v>11.9</v>
      </c>
      <c r="I139" s="73">
        <v>14.01</v>
      </c>
      <c r="J139" s="71">
        <v>215.94</v>
      </c>
      <c r="K139" s="69">
        <v>290</v>
      </c>
      <c r="L139" s="71">
        <v>51.92</v>
      </c>
    </row>
    <row r="140" spans="1:12" ht="15">
      <c r="A140" s="23"/>
      <c r="B140" s="15"/>
      <c r="C140" s="11"/>
      <c r="D140" s="6"/>
      <c r="E140" s="67"/>
      <c r="F140" s="70"/>
      <c r="G140" s="71"/>
      <c r="H140" s="71"/>
      <c r="I140" s="73"/>
      <c r="J140" s="71"/>
      <c r="K140" s="69"/>
      <c r="L140" s="71"/>
    </row>
    <row r="141" spans="1:12" ht="15">
      <c r="A141" s="23"/>
      <c r="B141" s="15"/>
      <c r="C141" s="11"/>
      <c r="D141" s="7" t="s">
        <v>22</v>
      </c>
      <c r="E141" s="67" t="s">
        <v>44</v>
      </c>
      <c r="F141" s="70">
        <v>200</v>
      </c>
      <c r="G141" s="71">
        <v>0</v>
      </c>
      <c r="H141" s="71">
        <v>0</v>
      </c>
      <c r="I141" s="73">
        <v>11.98</v>
      </c>
      <c r="J141" s="71">
        <v>47.92</v>
      </c>
      <c r="K141" s="69">
        <v>376</v>
      </c>
      <c r="L141" s="71">
        <v>2.77</v>
      </c>
    </row>
    <row r="142" spans="1:12" ht="15.75" customHeight="1">
      <c r="A142" s="23"/>
      <c r="B142" s="15"/>
      <c r="C142" s="11"/>
      <c r="D142" s="7" t="s">
        <v>23</v>
      </c>
      <c r="E142" s="67" t="s">
        <v>45</v>
      </c>
      <c r="F142" s="72">
        <v>30</v>
      </c>
      <c r="G142" s="71">
        <v>1.9</v>
      </c>
      <c r="H142" s="71">
        <v>0.22</v>
      </c>
      <c r="I142" s="73">
        <v>11.55</v>
      </c>
      <c r="J142" s="71">
        <v>55.78</v>
      </c>
      <c r="K142" s="69"/>
      <c r="L142" s="71">
        <v>2.64</v>
      </c>
    </row>
    <row r="143" spans="1:12" ht="15">
      <c r="A143" s="23"/>
      <c r="B143" s="15"/>
      <c r="C143" s="11"/>
      <c r="D143" s="7" t="s">
        <v>24</v>
      </c>
      <c r="E143" s="67"/>
      <c r="F143" s="70"/>
      <c r="G143" s="71"/>
      <c r="H143" s="71"/>
      <c r="I143" s="73"/>
      <c r="J143" s="71"/>
      <c r="K143" s="69"/>
      <c r="L143" s="71"/>
    </row>
    <row r="144" spans="1:12" ht="15.75" thickBot="1">
      <c r="A144" s="23"/>
      <c r="B144" s="15"/>
      <c r="C144" s="11"/>
      <c r="D144" s="6"/>
      <c r="E144" s="74" t="s">
        <v>77</v>
      </c>
      <c r="F144" s="75">
        <v>40</v>
      </c>
      <c r="G144" s="76">
        <v>2.5</v>
      </c>
      <c r="H144" s="76">
        <v>7.3</v>
      </c>
      <c r="I144" s="77">
        <v>26.4</v>
      </c>
      <c r="J144" s="76">
        <v>181.3</v>
      </c>
      <c r="K144" s="68"/>
      <c r="L144" s="76">
        <v>6.94</v>
      </c>
    </row>
    <row r="145" spans="1:12" ht="15">
      <c r="A145" s="23"/>
      <c r="B145" s="15"/>
      <c r="C145" s="11"/>
      <c r="D145" s="6"/>
      <c r="E145" s="67" t="s">
        <v>76</v>
      </c>
      <c r="F145" s="70">
        <v>60</v>
      </c>
      <c r="G145" s="71">
        <v>0.84</v>
      </c>
      <c r="H145" s="71">
        <v>3.61</v>
      </c>
      <c r="I145" s="73">
        <v>4.96</v>
      </c>
      <c r="J145" s="71">
        <v>55.69</v>
      </c>
      <c r="K145" s="69">
        <v>52</v>
      </c>
      <c r="L145" s="71">
        <v>6.48</v>
      </c>
    </row>
    <row r="146" spans="1:12" ht="15.75" thickBot="1">
      <c r="A146" s="23"/>
      <c r="B146" s="15"/>
      <c r="C146" s="11"/>
      <c r="D146" s="6"/>
      <c r="E146" s="74" t="s">
        <v>78</v>
      </c>
      <c r="F146" s="75">
        <v>150</v>
      </c>
      <c r="G146" s="76">
        <v>6.84</v>
      </c>
      <c r="H146" s="76">
        <v>9.19</v>
      </c>
      <c r="I146" s="77">
        <v>39.229999999999997</v>
      </c>
      <c r="J146" s="76">
        <v>266.99</v>
      </c>
      <c r="K146" s="68">
        <v>171</v>
      </c>
      <c r="L146" s="76">
        <v>11.25</v>
      </c>
    </row>
    <row r="147" spans="1:12" ht="15">
      <c r="A147" s="24"/>
      <c r="B147" s="17"/>
      <c r="C147" s="8"/>
      <c r="D147" s="18" t="s">
        <v>33</v>
      </c>
      <c r="E147" s="9"/>
      <c r="F147" s="19">
        <f>SUM(F139:F146)</f>
        <v>580</v>
      </c>
      <c r="G147" s="19">
        <f t="shared" ref="G147:J147" si="70">SUM(G139:G146)</f>
        <v>25.28</v>
      </c>
      <c r="H147" s="19">
        <f t="shared" si="70"/>
        <v>32.22</v>
      </c>
      <c r="I147" s="19">
        <f t="shared" si="70"/>
        <v>108.13</v>
      </c>
      <c r="J147" s="19">
        <f t="shared" si="70"/>
        <v>823.62</v>
      </c>
      <c r="K147" s="25"/>
      <c r="L147" s="19">
        <f t="shared" ref="L147" si="71">SUM(L139:L146)</f>
        <v>82.000000000000014</v>
      </c>
    </row>
    <row r="148" spans="1:12" ht="15">
      <c r="A148" s="26">
        <f>A139</f>
        <v>2</v>
      </c>
      <c r="B148" s="13">
        <f>B139</f>
        <v>3</v>
      </c>
      <c r="C148" s="10" t="s">
        <v>25</v>
      </c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27</v>
      </c>
      <c r="E149" s="67" t="s">
        <v>54</v>
      </c>
      <c r="F149" s="70">
        <v>200</v>
      </c>
      <c r="G149" s="71">
        <v>6.25</v>
      </c>
      <c r="H149" s="71">
        <v>5.5</v>
      </c>
      <c r="I149" s="73">
        <v>17.8</v>
      </c>
      <c r="J149" s="71">
        <v>145.69999999999999</v>
      </c>
      <c r="K149" s="69">
        <v>139</v>
      </c>
      <c r="L149" s="71">
        <v>10.01</v>
      </c>
    </row>
    <row r="150" spans="1:12" ht="15">
      <c r="A150" s="23"/>
      <c r="B150" s="15"/>
      <c r="C150" s="11"/>
      <c r="D150" s="7" t="s">
        <v>28</v>
      </c>
      <c r="E150" s="67" t="s">
        <v>75</v>
      </c>
      <c r="F150" s="70">
        <v>90</v>
      </c>
      <c r="G150" s="71">
        <v>11.9</v>
      </c>
      <c r="H150" s="71">
        <v>10.71</v>
      </c>
      <c r="I150" s="73">
        <v>12.61</v>
      </c>
      <c r="J150" s="71">
        <v>194.43</v>
      </c>
      <c r="K150" s="69">
        <v>290</v>
      </c>
      <c r="L150" s="71">
        <v>46.68</v>
      </c>
    </row>
    <row r="151" spans="1:12" ht="15">
      <c r="A151" s="23"/>
      <c r="B151" s="15"/>
      <c r="C151" s="11"/>
      <c r="D151" s="7" t="s">
        <v>29</v>
      </c>
      <c r="E151" s="67" t="s">
        <v>73</v>
      </c>
      <c r="F151" s="70">
        <v>150</v>
      </c>
      <c r="G151" s="71">
        <v>5.52</v>
      </c>
      <c r="H151" s="71">
        <v>4.5199999999999996</v>
      </c>
      <c r="I151" s="73">
        <v>26.45</v>
      </c>
      <c r="J151" s="71">
        <v>168.56</v>
      </c>
      <c r="K151" s="69">
        <v>309</v>
      </c>
      <c r="L151" s="71">
        <v>11.25</v>
      </c>
    </row>
    <row r="152" spans="1:12" ht="15">
      <c r="A152" s="23"/>
      <c r="B152" s="15"/>
      <c r="C152" s="11"/>
      <c r="D152" s="7" t="s">
        <v>30</v>
      </c>
      <c r="E152" s="68" t="s">
        <v>56</v>
      </c>
      <c r="F152" s="70">
        <v>180</v>
      </c>
      <c r="G152" s="71">
        <v>0</v>
      </c>
      <c r="H152" s="71">
        <v>0</v>
      </c>
      <c r="I152" s="73">
        <v>28.26</v>
      </c>
      <c r="J152" s="71">
        <v>113.04</v>
      </c>
      <c r="K152" s="69">
        <v>349</v>
      </c>
      <c r="L152" s="71">
        <v>5.38</v>
      </c>
    </row>
    <row r="153" spans="1:12" ht="15">
      <c r="A153" s="23"/>
      <c r="B153" s="15"/>
      <c r="C153" s="11"/>
      <c r="D153" s="7" t="s">
        <v>31</v>
      </c>
      <c r="E153" s="67" t="s">
        <v>45</v>
      </c>
      <c r="F153" s="72">
        <v>25</v>
      </c>
      <c r="G153" s="71">
        <v>1.58</v>
      </c>
      <c r="H153" s="71">
        <v>0.18</v>
      </c>
      <c r="I153" s="73">
        <v>9.6199999999999992</v>
      </c>
      <c r="J153" s="71">
        <v>46.42</v>
      </c>
      <c r="K153" s="69"/>
      <c r="L153" s="71">
        <v>2.2000000000000002</v>
      </c>
    </row>
    <row r="154" spans="1:12" ht="15">
      <c r="A154" s="23"/>
      <c r="B154" s="15"/>
      <c r="C154" s="11"/>
      <c r="D154" s="7" t="s">
        <v>32</v>
      </c>
      <c r="E154" s="67"/>
      <c r="F154" s="71"/>
      <c r="G154" s="71"/>
      <c r="H154" s="71"/>
      <c r="I154" s="73"/>
      <c r="J154" s="71"/>
      <c r="K154" s="69"/>
      <c r="L154" s="71"/>
    </row>
    <row r="155" spans="1:12" ht="15">
      <c r="A155" s="23"/>
      <c r="B155" s="15"/>
      <c r="C155" s="11"/>
      <c r="D155" s="6"/>
      <c r="E155" s="67" t="s">
        <v>76</v>
      </c>
      <c r="F155" s="70">
        <v>60</v>
      </c>
      <c r="G155" s="71">
        <v>0.84</v>
      </c>
      <c r="H155" s="71">
        <v>3.61</v>
      </c>
      <c r="I155" s="73">
        <v>4.96</v>
      </c>
      <c r="J155" s="71">
        <v>55.69</v>
      </c>
      <c r="K155" s="69">
        <v>52</v>
      </c>
      <c r="L155" s="71">
        <v>6.48</v>
      </c>
    </row>
    <row r="156" spans="1:12" ht="15">
      <c r="A156" s="23"/>
      <c r="B156" s="15"/>
      <c r="C156" s="11"/>
      <c r="D156" s="6"/>
      <c r="E156" s="68"/>
      <c r="F156" s="70"/>
      <c r="G156" s="71"/>
      <c r="H156" s="71"/>
      <c r="I156" s="73"/>
      <c r="J156" s="71"/>
      <c r="K156" s="69"/>
      <c r="L156" s="71"/>
    </row>
    <row r="157" spans="1:12" ht="15">
      <c r="A157" s="24"/>
      <c r="B157" s="17"/>
      <c r="C157" s="8"/>
      <c r="D157" s="18" t="s">
        <v>33</v>
      </c>
      <c r="E157" s="9"/>
      <c r="F157" s="19">
        <f>SUM(F148:F156)</f>
        <v>705</v>
      </c>
      <c r="G157" s="19">
        <f t="shared" ref="G157:J157" si="72">SUM(G148:G156)</f>
        <v>26.09</v>
      </c>
      <c r="H157" s="19">
        <f t="shared" si="72"/>
        <v>24.52</v>
      </c>
      <c r="I157" s="19">
        <f t="shared" si="72"/>
        <v>99.7</v>
      </c>
      <c r="J157" s="19">
        <f t="shared" si="72"/>
        <v>723.83999999999992</v>
      </c>
      <c r="K157" s="25"/>
      <c r="L157" s="19">
        <f t="shared" ref="L157" si="73">SUM(L148:L156)</f>
        <v>82</v>
      </c>
    </row>
    <row r="158" spans="1:12" ht="15.75" thickBot="1">
      <c r="A158" s="29">
        <f>A139</f>
        <v>2</v>
      </c>
      <c r="B158" s="30">
        <f>B139</f>
        <v>3</v>
      </c>
      <c r="C158" s="78" t="s">
        <v>4</v>
      </c>
      <c r="D158" s="79"/>
      <c r="E158" s="31"/>
      <c r="F158" s="32">
        <f>F147+F157</f>
        <v>1285</v>
      </c>
      <c r="G158" s="32">
        <f t="shared" ref="G158" si="74">G147+G157</f>
        <v>51.370000000000005</v>
      </c>
      <c r="H158" s="32">
        <f t="shared" ref="H158" si="75">H147+H157</f>
        <v>56.739999999999995</v>
      </c>
      <c r="I158" s="32">
        <f t="shared" ref="I158" si="76">I147+I157</f>
        <v>207.82999999999998</v>
      </c>
      <c r="J158" s="32">
        <f t="shared" ref="J158:L158" si="77">J147+J157</f>
        <v>1547.46</v>
      </c>
      <c r="K158" s="32"/>
      <c r="L158" s="32">
        <f t="shared" si="77"/>
        <v>164</v>
      </c>
    </row>
    <row r="159" spans="1:12" ht="15">
      <c r="A159" s="20">
        <v>2</v>
      </c>
      <c r="B159" s="21">
        <v>4</v>
      </c>
      <c r="C159" s="22" t="s">
        <v>20</v>
      </c>
      <c r="D159" s="5" t="s">
        <v>21</v>
      </c>
      <c r="E159" s="67" t="s">
        <v>51</v>
      </c>
      <c r="F159" s="70">
        <v>180</v>
      </c>
      <c r="G159" s="71">
        <v>14.58</v>
      </c>
      <c r="H159" s="71">
        <v>13.82</v>
      </c>
      <c r="I159" s="73">
        <v>47.8</v>
      </c>
      <c r="J159" s="71">
        <v>373.9</v>
      </c>
      <c r="K159" s="69">
        <v>224</v>
      </c>
      <c r="L159" s="71">
        <v>64.61</v>
      </c>
    </row>
    <row r="160" spans="1:12" ht="15">
      <c r="A160" s="23"/>
      <c r="B160" s="15"/>
      <c r="C160" s="11"/>
      <c r="D160" s="6"/>
      <c r="E160" s="67"/>
      <c r="F160" s="70"/>
      <c r="G160" s="71"/>
      <c r="H160" s="71"/>
      <c r="I160" s="73"/>
      <c r="J160" s="71"/>
      <c r="K160" s="69"/>
      <c r="L160" s="71"/>
    </row>
    <row r="161" spans="1:12" ht="15">
      <c r="A161" s="23"/>
      <c r="B161" s="15"/>
      <c r="C161" s="11"/>
      <c r="D161" s="7" t="s">
        <v>22</v>
      </c>
      <c r="E161" s="67" t="s">
        <v>44</v>
      </c>
      <c r="F161" s="70">
        <v>200</v>
      </c>
      <c r="G161" s="71">
        <v>0</v>
      </c>
      <c r="H161" s="71">
        <v>0</v>
      </c>
      <c r="I161" s="73">
        <v>11.98</v>
      </c>
      <c r="J161" s="71">
        <v>47.92</v>
      </c>
      <c r="K161" s="69">
        <v>376</v>
      </c>
      <c r="L161" s="71">
        <v>2.77</v>
      </c>
    </row>
    <row r="162" spans="1:12" ht="15">
      <c r="A162" s="23"/>
      <c r="B162" s="15"/>
      <c r="C162" s="11"/>
      <c r="D162" s="7" t="s">
        <v>23</v>
      </c>
      <c r="E162" s="67"/>
      <c r="F162" s="72"/>
      <c r="G162" s="71"/>
      <c r="H162" s="71"/>
      <c r="I162" s="73"/>
      <c r="J162" s="71"/>
      <c r="K162" s="69"/>
      <c r="L162" s="71"/>
    </row>
    <row r="163" spans="1:12" ht="15">
      <c r="A163" s="23"/>
      <c r="B163" s="15"/>
      <c r="C163" s="11"/>
      <c r="D163" s="7" t="s">
        <v>24</v>
      </c>
      <c r="E163" s="67" t="s">
        <v>71</v>
      </c>
      <c r="F163" s="70">
        <v>120</v>
      </c>
      <c r="G163" s="71">
        <v>0.5</v>
      </c>
      <c r="H163" s="71">
        <v>0.5</v>
      </c>
      <c r="I163" s="73">
        <v>11.76</v>
      </c>
      <c r="J163" s="71">
        <v>53.54</v>
      </c>
      <c r="K163" s="69">
        <v>338</v>
      </c>
      <c r="L163" s="71">
        <v>14.62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>
      <c r="A166" s="24"/>
      <c r="B166" s="17"/>
      <c r="C166" s="8"/>
      <c r="D166" s="18" t="s">
        <v>33</v>
      </c>
      <c r="E166" s="9"/>
      <c r="F166" s="19">
        <f>SUM(F159:F165)</f>
        <v>500</v>
      </c>
      <c r="G166" s="19">
        <f t="shared" ref="G166:J166" si="78">SUM(G159:G165)</f>
        <v>15.08</v>
      </c>
      <c r="H166" s="19">
        <f t="shared" si="78"/>
        <v>14.32</v>
      </c>
      <c r="I166" s="19">
        <f t="shared" si="78"/>
        <v>71.540000000000006</v>
      </c>
      <c r="J166" s="19">
        <f t="shared" si="78"/>
        <v>475.36</v>
      </c>
      <c r="K166" s="25"/>
      <c r="L166" s="19">
        <f t="shared" ref="L166" si="79">SUM(L159:L165)</f>
        <v>82</v>
      </c>
    </row>
    <row r="167" spans="1:12" ht="15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27</v>
      </c>
      <c r="E168" s="67" t="s">
        <v>79</v>
      </c>
      <c r="F168" s="70">
        <v>200</v>
      </c>
      <c r="G168" s="71">
        <v>2</v>
      </c>
      <c r="H168" s="71">
        <v>2.4</v>
      </c>
      <c r="I168" s="73">
        <v>14.6</v>
      </c>
      <c r="J168" s="71">
        <v>88</v>
      </c>
      <c r="K168" s="69">
        <v>138</v>
      </c>
      <c r="L168" s="71">
        <v>9.1199999999999992</v>
      </c>
    </row>
    <row r="169" spans="1:12" ht="15">
      <c r="A169" s="23"/>
      <c r="B169" s="15"/>
      <c r="C169" s="11"/>
      <c r="D169" s="7" t="s">
        <v>28</v>
      </c>
      <c r="E169" s="67" t="s">
        <v>55</v>
      </c>
      <c r="F169" s="70">
        <v>120</v>
      </c>
      <c r="G169" s="71">
        <v>11.84</v>
      </c>
      <c r="H169" s="71">
        <v>16.149999999999999</v>
      </c>
      <c r="I169" s="73">
        <v>12.55</v>
      </c>
      <c r="J169" s="71">
        <v>242.79</v>
      </c>
      <c r="K169" s="69">
        <v>278</v>
      </c>
      <c r="L169" s="71">
        <v>41.35</v>
      </c>
    </row>
    <row r="170" spans="1:12" ht="15">
      <c r="A170" s="23"/>
      <c r="B170" s="15"/>
      <c r="C170" s="11"/>
      <c r="D170" s="7" t="s">
        <v>29</v>
      </c>
      <c r="E170" s="67" t="s">
        <v>43</v>
      </c>
      <c r="F170" s="70">
        <v>150</v>
      </c>
      <c r="G170" s="71">
        <v>8.85</v>
      </c>
      <c r="H170" s="71">
        <v>9.5500000000000007</v>
      </c>
      <c r="I170" s="73">
        <v>39.86</v>
      </c>
      <c r="J170" s="71">
        <v>280.79000000000002</v>
      </c>
      <c r="K170" s="69">
        <v>171</v>
      </c>
      <c r="L170" s="71">
        <v>12.57</v>
      </c>
    </row>
    <row r="171" spans="1:12" ht="15">
      <c r="A171" s="23"/>
      <c r="B171" s="15"/>
      <c r="C171" s="11"/>
      <c r="D171" s="7" t="s">
        <v>30</v>
      </c>
      <c r="E171" s="68" t="s">
        <v>48</v>
      </c>
      <c r="F171" s="70">
        <v>200</v>
      </c>
      <c r="G171" s="71">
        <v>0.2</v>
      </c>
      <c r="H171" s="71">
        <v>0</v>
      </c>
      <c r="I171" s="73">
        <v>35.799999999999997</v>
      </c>
      <c r="J171" s="71">
        <v>142</v>
      </c>
      <c r="K171" s="69">
        <v>631</v>
      </c>
      <c r="L171" s="71">
        <v>8.89</v>
      </c>
    </row>
    <row r="172" spans="1:12" ht="15">
      <c r="A172" s="23"/>
      <c r="B172" s="15"/>
      <c r="C172" s="11"/>
      <c r="D172" s="7" t="s">
        <v>31</v>
      </c>
      <c r="E172" s="67" t="s">
        <v>45</v>
      </c>
      <c r="F172" s="72">
        <v>40</v>
      </c>
      <c r="G172" s="71">
        <v>3.16</v>
      </c>
      <c r="H172" s="71">
        <v>0.4</v>
      </c>
      <c r="I172" s="73">
        <v>19.32</v>
      </c>
      <c r="J172" s="71">
        <v>93.52</v>
      </c>
      <c r="K172" s="69"/>
      <c r="L172" s="71">
        <v>3.52</v>
      </c>
    </row>
    <row r="173" spans="1:12" ht="15">
      <c r="A173" s="23"/>
      <c r="B173" s="15"/>
      <c r="C173" s="11"/>
      <c r="D173" s="7" t="s">
        <v>32</v>
      </c>
      <c r="E173" s="67"/>
      <c r="F173" s="71"/>
      <c r="G173" s="71"/>
      <c r="H173" s="71"/>
      <c r="I173" s="73"/>
      <c r="J173" s="71"/>
      <c r="K173" s="69"/>
      <c r="L173" s="71"/>
    </row>
    <row r="174" spans="1:12" ht="15">
      <c r="A174" s="23"/>
      <c r="B174" s="15"/>
      <c r="C174" s="11"/>
      <c r="D174" s="6"/>
      <c r="E174" s="67" t="s">
        <v>66</v>
      </c>
      <c r="F174" s="70">
        <v>60</v>
      </c>
      <c r="G174" s="71">
        <v>0.86</v>
      </c>
      <c r="H174" s="71">
        <v>1.32</v>
      </c>
      <c r="I174" s="73">
        <v>7.06</v>
      </c>
      <c r="J174" s="71">
        <v>43.56</v>
      </c>
      <c r="K174" s="69">
        <v>81</v>
      </c>
      <c r="L174" s="71">
        <v>6.55</v>
      </c>
    </row>
    <row r="175" spans="1:12" ht="15">
      <c r="A175" s="23"/>
      <c r="B175" s="15"/>
      <c r="C175" s="11"/>
      <c r="D175" s="6"/>
      <c r="E175" s="68"/>
      <c r="F175" s="70"/>
      <c r="G175" s="71"/>
      <c r="H175" s="71"/>
      <c r="I175" s="73"/>
      <c r="J175" s="71"/>
      <c r="K175" s="69"/>
      <c r="L175" s="71"/>
    </row>
    <row r="176" spans="1:12" ht="15">
      <c r="A176" s="24"/>
      <c r="B176" s="17"/>
      <c r="C176" s="8"/>
      <c r="D176" s="18" t="s">
        <v>33</v>
      </c>
      <c r="E176" s="9"/>
      <c r="F176" s="19">
        <f>SUM(F167:F175)</f>
        <v>770</v>
      </c>
      <c r="G176" s="19">
        <f t="shared" ref="G176:J176" si="80">SUM(G167:G175)</f>
        <v>26.909999999999997</v>
      </c>
      <c r="H176" s="19">
        <f t="shared" si="80"/>
        <v>29.819999999999997</v>
      </c>
      <c r="I176" s="19">
        <f t="shared" si="80"/>
        <v>129.19</v>
      </c>
      <c r="J176" s="19">
        <f t="shared" si="80"/>
        <v>890.65999999999985</v>
      </c>
      <c r="K176" s="25"/>
      <c r="L176" s="19">
        <f t="shared" ref="L176" si="81">SUM(L167:L175)</f>
        <v>82</v>
      </c>
    </row>
    <row r="177" spans="1:12" ht="15.75" thickBot="1">
      <c r="A177" s="29">
        <f>A159</f>
        <v>2</v>
      </c>
      <c r="B177" s="30">
        <f>B159</f>
        <v>4</v>
      </c>
      <c r="C177" s="78" t="s">
        <v>4</v>
      </c>
      <c r="D177" s="79"/>
      <c r="E177" s="31"/>
      <c r="F177" s="32">
        <f>F166+F176</f>
        <v>1270</v>
      </c>
      <c r="G177" s="32">
        <f t="shared" ref="G177" si="82">G166+G176</f>
        <v>41.989999999999995</v>
      </c>
      <c r="H177" s="32">
        <f t="shared" ref="H177" si="83">H166+H176</f>
        <v>44.14</v>
      </c>
      <c r="I177" s="32">
        <f t="shared" ref="I177" si="84">I166+I176</f>
        <v>200.73000000000002</v>
      </c>
      <c r="J177" s="32">
        <f t="shared" ref="J177:L177" si="85">J166+J176</f>
        <v>1366.02</v>
      </c>
      <c r="K177" s="32"/>
      <c r="L177" s="32">
        <f t="shared" si="85"/>
        <v>164</v>
      </c>
    </row>
    <row r="178" spans="1:12" ht="15">
      <c r="A178" s="20">
        <v>2</v>
      </c>
      <c r="B178" s="21">
        <v>5</v>
      </c>
      <c r="C178" s="22" t="s">
        <v>20</v>
      </c>
      <c r="D178" s="5" t="s">
        <v>21</v>
      </c>
      <c r="E178" s="67" t="s">
        <v>50</v>
      </c>
      <c r="F178" s="70">
        <v>110</v>
      </c>
      <c r="G178" s="71">
        <v>10.78</v>
      </c>
      <c r="H178" s="71">
        <v>19.2</v>
      </c>
      <c r="I178" s="73">
        <v>2.04</v>
      </c>
      <c r="J178" s="71">
        <v>224.08</v>
      </c>
      <c r="K178" s="69">
        <v>210</v>
      </c>
      <c r="L178" s="71">
        <v>55.88</v>
      </c>
    </row>
    <row r="179" spans="1:12" ht="15">
      <c r="A179" s="23"/>
      <c r="B179" s="15"/>
      <c r="C179" s="11"/>
      <c r="D179" s="6"/>
      <c r="E179" s="67"/>
      <c r="F179" s="70"/>
      <c r="G179" s="71"/>
      <c r="H179" s="71"/>
      <c r="I179" s="73"/>
      <c r="J179" s="71"/>
      <c r="K179" s="69"/>
      <c r="L179" s="71"/>
    </row>
    <row r="180" spans="1:12" ht="15">
      <c r="A180" s="23"/>
      <c r="B180" s="15"/>
      <c r="C180" s="11"/>
      <c r="D180" s="7" t="s">
        <v>22</v>
      </c>
      <c r="E180" s="67" t="s">
        <v>44</v>
      </c>
      <c r="F180" s="70">
        <v>200</v>
      </c>
      <c r="G180" s="71">
        <v>0</v>
      </c>
      <c r="H180" s="71">
        <v>0</v>
      </c>
      <c r="I180" s="73">
        <v>11.98</v>
      </c>
      <c r="J180" s="71">
        <v>47.92</v>
      </c>
      <c r="K180" s="69">
        <v>376</v>
      </c>
      <c r="L180" s="71">
        <v>2.77</v>
      </c>
    </row>
    <row r="181" spans="1:12" ht="15">
      <c r="A181" s="23"/>
      <c r="B181" s="15"/>
      <c r="C181" s="11"/>
      <c r="D181" s="7" t="s">
        <v>23</v>
      </c>
      <c r="E181" s="67" t="s">
        <v>45</v>
      </c>
      <c r="F181" s="72">
        <v>25</v>
      </c>
      <c r="G181" s="71">
        <v>1.58</v>
      </c>
      <c r="H181" s="71">
        <v>0.18</v>
      </c>
      <c r="I181" s="73">
        <v>9.6199999999999992</v>
      </c>
      <c r="J181" s="71">
        <v>46.42</v>
      </c>
      <c r="K181" s="69"/>
      <c r="L181" s="71">
        <v>2.2000000000000002</v>
      </c>
    </row>
    <row r="182" spans="1:12" ht="15">
      <c r="A182" s="23"/>
      <c r="B182" s="15"/>
      <c r="C182" s="11"/>
      <c r="D182" s="7" t="s">
        <v>24</v>
      </c>
      <c r="E182" s="67"/>
      <c r="F182" s="70"/>
      <c r="G182" s="71"/>
      <c r="H182" s="71"/>
      <c r="I182" s="73"/>
      <c r="J182" s="71"/>
      <c r="K182" s="69"/>
      <c r="L182" s="71"/>
    </row>
    <row r="183" spans="1:12" ht="15">
      <c r="A183" s="23"/>
      <c r="B183" s="15"/>
      <c r="C183" s="11"/>
      <c r="D183" s="6"/>
      <c r="E183" s="67" t="s">
        <v>80</v>
      </c>
      <c r="F183" s="70">
        <v>60</v>
      </c>
      <c r="G183" s="71">
        <v>1.31</v>
      </c>
      <c r="H183" s="71">
        <v>1.67</v>
      </c>
      <c r="I183" s="73">
        <v>7.37</v>
      </c>
      <c r="J183" s="71">
        <v>49.75</v>
      </c>
      <c r="K183" s="69">
        <v>79</v>
      </c>
      <c r="L183" s="71">
        <v>5.53</v>
      </c>
    </row>
    <row r="184" spans="1:12" ht="15.75" thickBot="1">
      <c r="A184" s="23"/>
      <c r="B184" s="15"/>
      <c r="C184" s="11"/>
      <c r="D184" s="6"/>
      <c r="E184" s="74" t="s">
        <v>81</v>
      </c>
      <c r="F184" s="75">
        <v>150</v>
      </c>
      <c r="G184" s="76">
        <v>8.85</v>
      </c>
      <c r="H184" s="76">
        <v>9.5500000000000007</v>
      </c>
      <c r="I184" s="77">
        <v>49.84</v>
      </c>
      <c r="J184" s="76">
        <v>320.70999999999998</v>
      </c>
      <c r="K184" s="68">
        <v>171</v>
      </c>
      <c r="L184" s="76">
        <v>15.62</v>
      </c>
    </row>
    <row r="185" spans="1:12" ht="15.75" customHeight="1">
      <c r="A185" s="24"/>
      <c r="B185" s="17"/>
      <c r="C185" s="8"/>
      <c r="D185" s="18" t="s">
        <v>33</v>
      </c>
      <c r="E185" s="9"/>
      <c r="F185" s="19">
        <f>SUM(F178:F184)</f>
        <v>545</v>
      </c>
      <c r="G185" s="19">
        <f t="shared" ref="G185:J185" si="86">SUM(G178:G184)</f>
        <v>22.52</v>
      </c>
      <c r="H185" s="19">
        <f t="shared" si="86"/>
        <v>30.599999999999998</v>
      </c>
      <c r="I185" s="19">
        <f t="shared" si="86"/>
        <v>80.850000000000009</v>
      </c>
      <c r="J185" s="19">
        <f t="shared" si="86"/>
        <v>688.88</v>
      </c>
      <c r="K185" s="25"/>
      <c r="L185" s="19">
        <f t="shared" ref="L185" si="87">SUM(L178:L184)</f>
        <v>82.000000000000014</v>
      </c>
    </row>
    <row r="186" spans="1:12" ht="15">
      <c r="A186" s="26">
        <f>A178</f>
        <v>2</v>
      </c>
      <c r="B186" s="13">
        <f>B178</f>
        <v>5</v>
      </c>
      <c r="C186" s="10" t="s">
        <v>25</v>
      </c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27</v>
      </c>
      <c r="E187" s="67" t="s">
        <v>82</v>
      </c>
      <c r="F187" s="70">
        <v>200</v>
      </c>
      <c r="G187" s="71">
        <v>4.8</v>
      </c>
      <c r="H187" s="71">
        <v>8.34</v>
      </c>
      <c r="I187" s="73">
        <v>17.27</v>
      </c>
      <c r="J187" s="71">
        <v>163.34</v>
      </c>
      <c r="K187" s="69">
        <v>98</v>
      </c>
      <c r="L187" s="71">
        <v>7.53</v>
      </c>
    </row>
    <row r="188" spans="1:12" ht="15">
      <c r="A188" s="23"/>
      <c r="B188" s="15"/>
      <c r="C188" s="11"/>
      <c r="D188" s="7" t="s">
        <v>28</v>
      </c>
      <c r="E188" s="67" t="s">
        <v>83</v>
      </c>
      <c r="F188" s="70">
        <v>90</v>
      </c>
      <c r="G188" s="71">
        <v>12.05</v>
      </c>
      <c r="H188" s="71">
        <v>15.52</v>
      </c>
      <c r="I188" s="73">
        <v>18.34</v>
      </c>
      <c r="J188" s="71">
        <v>261.24</v>
      </c>
      <c r="K188" s="69">
        <v>388</v>
      </c>
      <c r="L188" s="71">
        <v>42.31</v>
      </c>
    </row>
    <row r="189" spans="1:12" ht="15">
      <c r="A189" s="23"/>
      <c r="B189" s="15"/>
      <c r="C189" s="11"/>
      <c r="D189" s="7" t="s">
        <v>29</v>
      </c>
      <c r="E189" s="67" t="s">
        <v>84</v>
      </c>
      <c r="F189" s="70">
        <v>150</v>
      </c>
      <c r="G189" s="71">
        <v>2.56</v>
      </c>
      <c r="H189" s="71">
        <v>4.17</v>
      </c>
      <c r="I189" s="73">
        <v>26.57</v>
      </c>
      <c r="J189" s="71">
        <v>154.05000000000001</v>
      </c>
      <c r="K189" s="69">
        <v>304</v>
      </c>
      <c r="L189" s="71">
        <v>15.3</v>
      </c>
    </row>
    <row r="190" spans="1:12" ht="15">
      <c r="A190" s="23"/>
      <c r="B190" s="15"/>
      <c r="C190" s="11"/>
      <c r="D190" s="7" t="s">
        <v>30</v>
      </c>
      <c r="E190" s="68" t="s">
        <v>85</v>
      </c>
      <c r="F190" s="70">
        <v>200</v>
      </c>
      <c r="G190" s="71">
        <v>0.11</v>
      </c>
      <c r="H190" s="71">
        <v>0.12</v>
      </c>
      <c r="I190" s="73">
        <v>25.09</v>
      </c>
      <c r="J190" s="71">
        <v>101.88</v>
      </c>
      <c r="K190" s="69">
        <v>352</v>
      </c>
      <c r="L190" s="71">
        <v>9.1300000000000008</v>
      </c>
    </row>
    <row r="191" spans="1:12" ht="15">
      <c r="A191" s="23"/>
      <c r="B191" s="15"/>
      <c r="C191" s="11"/>
      <c r="D191" s="7" t="s">
        <v>31</v>
      </c>
      <c r="E191" s="67" t="s">
        <v>45</v>
      </c>
      <c r="F191" s="72">
        <v>25</v>
      </c>
      <c r="G191" s="71">
        <v>1.58</v>
      </c>
      <c r="H191" s="71">
        <v>0.18</v>
      </c>
      <c r="I191" s="73">
        <v>9.6199999999999992</v>
      </c>
      <c r="J191" s="71">
        <v>46.42</v>
      </c>
      <c r="K191" s="69"/>
      <c r="L191" s="71">
        <v>2.2000000000000002</v>
      </c>
    </row>
    <row r="192" spans="1:12" ht="15">
      <c r="A192" s="23"/>
      <c r="B192" s="15"/>
      <c r="C192" s="11"/>
      <c r="D192" s="7" t="s">
        <v>32</v>
      </c>
      <c r="E192" s="67"/>
      <c r="F192" s="71"/>
      <c r="G192" s="71"/>
      <c r="H192" s="71"/>
      <c r="I192" s="73"/>
      <c r="J192" s="71"/>
      <c r="K192" s="69"/>
      <c r="L192" s="71"/>
    </row>
    <row r="193" spans="1:12" ht="15">
      <c r="A193" s="23"/>
      <c r="B193" s="15"/>
      <c r="C193" s="11"/>
      <c r="D193" s="6"/>
      <c r="E193" s="67" t="s">
        <v>80</v>
      </c>
      <c r="F193" s="70">
        <v>60</v>
      </c>
      <c r="G193" s="71">
        <v>1.42</v>
      </c>
      <c r="H193" s="71">
        <v>0.06</v>
      </c>
      <c r="I193" s="73">
        <v>13.72</v>
      </c>
      <c r="J193" s="71">
        <v>61.1</v>
      </c>
      <c r="K193" s="69">
        <v>78</v>
      </c>
      <c r="L193" s="71">
        <v>5.53</v>
      </c>
    </row>
    <row r="194" spans="1:12" ht="15">
      <c r="A194" s="23"/>
      <c r="B194" s="15"/>
      <c r="C194" s="11"/>
      <c r="D194" s="6"/>
      <c r="E194" s="68"/>
      <c r="F194" s="70"/>
      <c r="G194" s="71"/>
      <c r="H194" s="71"/>
      <c r="I194" s="73"/>
      <c r="J194" s="71"/>
      <c r="K194" s="69"/>
      <c r="L194" s="71"/>
    </row>
    <row r="195" spans="1:12" ht="15">
      <c r="A195" s="24"/>
      <c r="B195" s="17"/>
      <c r="C195" s="8"/>
      <c r="D195" s="18" t="s">
        <v>33</v>
      </c>
      <c r="E195" s="9"/>
      <c r="F195" s="19">
        <f>SUM(F186:F194)</f>
        <v>725</v>
      </c>
      <c r="G195" s="19">
        <f t="shared" ref="G195:J195" si="88">SUM(G186:G194)</f>
        <v>22.520000000000003</v>
      </c>
      <c r="H195" s="19">
        <f t="shared" si="88"/>
        <v>28.39</v>
      </c>
      <c r="I195" s="19">
        <f t="shared" si="88"/>
        <v>110.61</v>
      </c>
      <c r="J195" s="19">
        <f t="shared" si="88"/>
        <v>788.03000000000009</v>
      </c>
      <c r="K195" s="25"/>
      <c r="L195" s="19">
        <f t="shared" ref="L195" si="89">SUM(L186:L194)</f>
        <v>82</v>
      </c>
    </row>
    <row r="196" spans="1:12" ht="15">
      <c r="A196" s="29">
        <f>A178</f>
        <v>2</v>
      </c>
      <c r="B196" s="30">
        <f>B178</f>
        <v>5</v>
      </c>
      <c r="C196" s="78" t="s">
        <v>4</v>
      </c>
      <c r="D196" s="79"/>
      <c r="E196" s="31"/>
      <c r="F196" s="32">
        <f>F185+F195</f>
        <v>1270</v>
      </c>
      <c r="G196" s="32">
        <f t="shared" ref="G196" si="90">G185+G195</f>
        <v>45.040000000000006</v>
      </c>
      <c r="H196" s="32">
        <f t="shared" ref="H196" si="91">H185+H195</f>
        <v>58.989999999999995</v>
      </c>
      <c r="I196" s="32">
        <f t="shared" ref="I196" si="92">I185+I195</f>
        <v>191.46</v>
      </c>
      <c r="J196" s="32">
        <f t="shared" ref="J196:L196" si="93">J185+J195</f>
        <v>1476.91</v>
      </c>
      <c r="K196" s="32"/>
      <c r="L196" s="32">
        <f t="shared" si="93"/>
        <v>164</v>
      </c>
    </row>
    <row r="197" spans="1:12">
      <c r="A197" s="27"/>
      <c r="B197" s="28"/>
      <c r="C197" s="80" t="s">
        <v>5</v>
      </c>
      <c r="D197" s="80"/>
      <c r="E197" s="80"/>
      <c r="F197" s="34">
        <f>(F24+F43+F62+F81+F100+F119+F138+F158+F177+F196)/(IF(F24=0,0,1)+IF(F43=0,0,1)+IF(F62=0,0,1)+IF(F81=0,0,1)+IF(F100=0,0,1)+IF(F119=0,0,1)+IF(F138=0,0,1)+IF(F158=0,0,1)+IF(F177=0,0,1)+IF(F196=0,0,1))</f>
        <v>1287</v>
      </c>
      <c r="G197" s="34">
        <f t="shared" ref="G197:J197" si="94">(G24+G43+G62+G81+G100+G119+G138+G158+G177+G196)/(IF(G24=0,0,1)+IF(G43=0,0,1)+IF(G62=0,0,1)+IF(G81=0,0,1)+IF(G100=0,0,1)+IF(G119=0,0,1)+IF(G138=0,0,1)+IF(G158=0,0,1)+IF(G177=0,0,1)+IF(G196=0,0,1))</f>
        <v>46.241</v>
      </c>
      <c r="H197" s="34">
        <f t="shared" si="94"/>
        <v>51.057999999999993</v>
      </c>
      <c r="I197" s="34">
        <f t="shared" si="94"/>
        <v>183.54599999999999</v>
      </c>
      <c r="J197" s="34">
        <f t="shared" si="94"/>
        <v>1378.752</v>
      </c>
      <c r="K197" s="34"/>
      <c r="L197" s="34">
        <f t="shared" ref="L197" si="95">(L24+L43+L62+L81+L100+L119+L138+L158+L177+L196)/(IF(L24=0,0,1)+IF(L43=0,0,1)+IF(L62=0,0,1)+IF(L81=0,0,1)+IF(L100=0,0,1)+IF(L119=0,0,1)+IF(L138=0,0,1)+IF(L158=0,0,1)+IF(L177=0,0,1)+IF(L196=0,0,1))</f>
        <v>164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7:E197"/>
    <mergeCell ref="C196:D196"/>
    <mergeCell ref="C119:D119"/>
    <mergeCell ref="C138:D138"/>
    <mergeCell ref="C158:D158"/>
    <mergeCell ref="C177:D177"/>
  </mergeCells>
  <pageMargins left="0.70866141732283472" right="0.70866141732283472" top="0.74803149606299213" bottom="0.74803149606299213" header="0.31496062992125984" footer="0.31496062992125984"/>
  <pageSetup paperSize="9" scale="5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2024-01-22T06:53:47Z</cp:lastPrinted>
  <dcterms:created xsi:type="dcterms:W3CDTF">2022-05-16T14:23:56Z</dcterms:created>
  <dcterms:modified xsi:type="dcterms:W3CDTF">2024-01-22T06:54:16Z</dcterms:modified>
</cp:coreProperties>
</file>